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6" rupBuild="14420"/>
  <workbookPr defaultThemeVersion="164011" filterPrivacy="1"/>
  <bookViews>
    <workbookView windowHeight="12645" windowWidth="22260" xWindow="2790" yWindow="1800"/>
  </bookViews>
  <sheets>
    <sheet name="Sheet1" r:id="rId1" sheetId="1"/>
  </sheets>
  <calcPr calcId="162913"/>
  <extLst>
    <ext uri="{140A7094-0E35-4892-8432-C4D2E57EDEB5}">
      <x15:workbookPr chartTrackingRefBase="1"/>
    </ext>
  </extLst>
</workbook>
</file>

<file path=xl/calcChain.xml><?xml version="1.0" encoding="utf-8"?>
<calcChain xmlns="http://schemas.openxmlformats.org/spreadsheetml/2006/main">
  <c i="1" l="1" r="H5"/>
  <c i="1" l="1" r="H6"/>
  <c i="1" r="H7"/>
  <c i="1" r="H8"/>
  <c i="1" l="1" r="I5"/>
  <c i="1" l="1" r="F8"/>
  <c i="1" r="E8"/>
  <c i="1" r="D8"/>
</calcChain>
</file>

<file path=xl/sharedStrings.xml><?xml version="1.0" encoding="utf-8"?>
<sst xmlns="http://schemas.openxmlformats.org/spreadsheetml/2006/main" count="219" uniqueCount="94">
  <si>
    <t>项目支出绩效自评表</t>
    <phoneticPr fontId="1" type="noConversion"/>
  </si>
  <si>
    <t>项目名称</t>
    <phoneticPr fontId="1" type="noConversion"/>
  </si>
  <si>
    <t>主管部门</t>
    <phoneticPr fontId="1" type="noConversion"/>
  </si>
  <si>
    <t>项目金额</t>
    <phoneticPr fontId="1" type="noConversion"/>
  </si>
  <si>
    <t>实施单位</t>
    <phoneticPr fontId="1" type="noConversion"/>
  </si>
  <si>
    <t>年度资金总额</t>
    <phoneticPr fontId="1" type="noConversion"/>
  </si>
  <si>
    <t>其中：当年财政拨款</t>
    <phoneticPr fontId="1" type="noConversion"/>
  </si>
  <si>
    <t>上年结转资金</t>
    <phoneticPr fontId="1" type="noConversion"/>
  </si>
  <si>
    <t>其他资金</t>
    <phoneticPr fontId="1" type="noConversion"/>
  </si>
  <si>
    <t>年初预算数</t>
    <phoneticPr fontId="1" type="noConversion"/>
  </si>
  <si>
    <t>全年预算数</t>
    <phoneticPr fontId="1" type="noConversion"/>
  </si>
  <si>
    <t>全年执行数</t>
    <phoneticPr fontId="1" type="noConversion"/>
  </si>
  <si>
    <t>分值</t>
    <phoneticPr fontId="1" type="noConversion"/>
  </si>
  <si>
    <t>执行率</t>
    <phoneticPr fontId="1" type="noConversion"/>
  </si>
  <si>
    <t>得分</t>
    <phoneticPr fontId="1" type="noConversion"/>
  </si>
  <si>
    <t>年度总体目标</t>
    <phoneticPr fontId="1" type="noConversion"/>
  </si>
  <si>
    <t>预期目标</t>
    <phoneticPr fontId="1" type="noConversion"/>
  </si>
  <si>
    <t>实际完成情况</t>
    <phoneticPr fontId="1" type="noConversion"/>
  </si>
  <si>
    <t>年度绩效指标</t>
    <phoneticPr fontId="1" type="noConversion"/>
  </si>
  <si>
    <t>二级指标</t>
    <phoneticPr fontId="1" type="noConversion"/>
  </si>
  <si>
    <t>三级指标</t>
    <phoneticPr fontId="1" type="noConversion"/>
  </si>
  <si>
    <t>年度指标值</t>
    <phoneticPr fontId="1" type="noConversion"/>
  </si>
  <si>
    <t>实际完成值</t>
    <phoneticPr fontId="1" type="noConversion"/>
  </si>
  <si>
    <t>偏差原因分析及改进措施</t>
  </si>
  <si>
    <t>—</t>
    <phoneticPr fontId="1" type="noConversion"/>
  </si>
  <si>
    <t>一级指标</t>
    <phoneticPr fontId="1" type="noConversion"/>
  </si>
  <si>
    <t>${proAmt}</t>
    <phoneticPr fontId="1" type="noConversion"/>
  </si>
  <si>
    <t>${mgtDepName}</t>
    <phoneticPr fontId="1" type="noConversion"/>
  </si>
  <si>
    <t>${implAgencyName}</t>
    <phoneticPr fontId="1" type="noConversion"/>
  </si>
  <si>
    <t>${proDecAmt}</t>
    <phoneticPr fontId="1" type="noConversion"/>
  </si>
  <si>
    <t>${thisYearProDecAmt}</t>
    <phoneticPr fontId="1" type="noConversion"/>
  </si>
  <si>
    <t>${lastYearProDecAmt}</t>
    <phoneticPr fontId="1" type="noConversion"/>
  </si>
  <si>
    <t>${proBgtAppAmt}</t>
    <phoneticPr fontId="1" type="noConversion"/>
  </si>
  <si>
    <t>${thisYearProBgtAppAmt}</t>
    <phoneticPr fontId="1" type="noConversion"/>
  </si>
  <si>
    <t>${lastYearProBgtAppAmt}</t>
    <phoneticPr fontId="1" type="noConversion"/>
  </si>
  <si>
    <t>${actExpAmt}</t>
    <phoneticPr fontId="1" type="noConversion"/>
  </si>
  <si>
    <t>${thisYearActExpAmt}</t>
    <phoneticPr fontId="1" type="noConversion"/>
  </si>
  <si>
    <t>${lastYearActExpAmt}</t>
    <phoneticPr fontId="1" type="noConversion"/>
  </si>
  <si>
    <t>${expectedTarget}</t>
    <phoneticPr fontId="1" type="noConversion"/>
  </si>
  <si>
    <t>${actualPerformance}</t>
    <phoneticPr fontId="1" type="noConversion"/>
  </si>
  <si>
    <t>&lt;/jx:forEach&gt;</t>
    <phoneticPr fontId="7" type="noConversion"/>
  </si>
  <si>
    <t>${kpi.levelThrIndexName}</t>
    <phoneticPr fontId="1" type="noConversion"/>
  </si>
  <si>
    <t>${kpi.levelTwoIndexCodeName}</t>
    <phoneticPr fontId="1" type="noConversion"/>
  </si>
  <si>
    <t>${kpi.levelOneIndexCodeName}</t>
    <phoneticPr fontId="1" type="noConversion"/>
  </si>
  <si>
    <t>&lt;jx:forEach items="${perfExpEvaScoreDetailIndexDtoList}" var ="kpi"&gt;</t>
    <phoneticPr fontId="1" type="noConversion"/>
  </si>
  <si>
    <t>${kpi.indexValue}</t>
    <phoneticPr fontId="1" type="noConversion"/>
  </si>
  <si>
    <t>${kpi.actualCompletionValue}</t>
    <phoneticPr fontId="1" type="noConversion"/>
  </si>
  <si>
    <t>${kpi.score}</t>
    <phoneticPr fontId="1" type="noConversion"/>
  </si>
  <si>
    <t>${kpi.evaScore}</t>
    <phoneticPr fontId="1" type="noConversion"/>
  </si>
  <si>
    <t>${kpi.causeDeviationImprovementMeasures}</t>
    <phoneticPr fontId="1" type="noConversion"/>
  </si>
  <si>
    <t>总分</t>
    <phoneticPr fontId="1" type="noConversion"/>
  </si>
  <si>
    <t>${totalScore}</t>
    <phoneticPr fontId="1" type="noConversion"/>
  </si>
  <si>
    <t>${totalEvaScore}</t>
    <phoneticPr fontId="1" type="noConversion"/>
  </si>
  <si>
    <t>${proName}</t>
    <phoneticPr fontId="1" type="noConversion"/>
  </si>
  <si>
    <t>项目资金（元）</t>
    <phoneticPr fontId="1" type="noConversion"/>
  </si>
  <si>
    <t>疫情防控</t>
  </si>
  <si>
    <t>深圳市福田区卫生健康局</t>
  </si>
  <si>
    <t>按照上级部门要求完成任务</t>
  </si>
  <si>
    <t>2021年度疫情防控工作进入常态化管理下，按照福田区疫情防控指挥部、福田区卫生健康局的统一部署,我所主要承担压紧压实疫情防控责任、加强医疗机构预检分诊工作落实、加强重点防控场所监督工作落实等工作任务，完成了在所内开设新冠肺炎疫情常态化防控暨医疗机构预检分诊学习班，多批次完成了对辖区776家社会办医疗机构负责人培训，购买疫情防控岗位人员服务等，进一步加强新冠病毒检测安全和质控工作，坚守实验室生物安全防线，一定程度上提高了疫情防控工作效率。</t>
  </si>
  <si>
    <t>产出指标</t>
  </si>
  <si>
    <t>数量指标</t>
  </si>
  <si>
    <t>新冠肺炎疫情常态化防控暨医疗机构预检分诊学习班受众机构数</t>
  </si>
  <si>
    <t>≥600家</t>
  </si>
  <si>
    <t>776</t>
  </si>
  <si>
    <t>10.0</t>
  </si>
  <si>
    <t/>
  </si>
  <si>
    <t>疫情防控租车服务批次数</t>
  </si>
  <si>
    <t>≥3批次</t>
  </si>
  <si>
    <t>3批次</t>
  </si>
  <si>
    <t>质量指标</t>
  </si>
  <si>
    <t>款项支付正确率</t>
  </si>
  <si>
    <t>100%</t>
  </si>
  <si>
    <t>时效指标</t>
  </si>
  <si>
    <t>费用支付及时率</t>
  </si>
  <si>
    <t>成本指标</t>
  </si>
  <si>
    <t>实际发生相关费用金额</t>
  </si>
  <si>
    <t>小于827000元</t>
  </si>
  <si>
    <t>727160元</t>
  </si>
  <si>
    <t>效益指标</t>
  </si>
  <si>
    <t>经济效益指标</t>
  </si>
  <si>
    <t>不适用</t>
  </si>
  <si>
    <t>0.0</t>
  </si>
  <si>
    <t>社会效益指标</t>
  </si>
  <si>
    <t>疫情防控工作重大失误率</t>
  </si>
  <si>
    <t>0%</t>
  </si>
  <si>
    <t>疫情防控工作效率</t>
  </si>
  <si>
    <t>有效提高</t>
  </si>
  <si>
    <t>90%</t>
  </si>
  <si>
    <t>7.0</t>
  </si>
  <si>
    <t>偏差原因：2021年度内仍存在对排查反馈问题拒不整改、不落实的医疗机构。
改进措施：进一步加大疫情防控相关工作举措，压紧压实疫情防控责任。一是组织全所执法力量，分组铺开，对社会办医疗机构督导巡查，多角度、多维度对医疗机构疫情防控相关工作进行排查；二是对疫情防控措施落实不到位的机构关停整顿，对排查反馈问题拒不整改、不落实医疗机构将按照有关规定给予行政处罚；三是对经停业整改后的机构适时进行“回头看”。</t>
  </si>
  <si>
    <t>生态效益指标</t>
  </si>
  <si>
    <t>满意度指标</t>
  </si>
  <si>
    <t>服务对象投诉率</t>
  </si>
  <si>
    <t>20.0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</si>
</sst>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0_ "/>
  </numFmts>
  <fonts count="9" x14ac:knownFonts="1">
    <font>
      <sz val="11"/>
      <color theme="1"/>
      <name val="等线"/>
      <family val="2"/>
      <scheme val="minor"/>
    </font>
    <font>
      <sz val="9"/>
      <name val="等线"/>
      <family val="3"/>
      <charset val="134"/>
      <scheme val="minor"/>
    </font>
    <font>
      <b/>
      <sz val="10"/>
      <color rgb="FF666666"/>
      <name val="微软雅黑"/>
      <family val="2"/>
      <charset val="134"/>
    </font>
    <font>
      <sz val="11"/>
      <name val="微软雅黑"/>
      <family val="2"/>
      <charset val="134"/>
    </font>
    <font>
      <sz val="11"/>
      <color theme="1"/>
      <name val="微软雅黑"/>
      <family val="2"/>
      <charset val="134"/>
    </font>
    <font>
      <b/>
      <sz val="14"/>
      <color theme="1"/>
      <name val="微软雅黑"/>
      <family val="2"/>
      <charset val="134"/>
    </font>
    <font>
      <sz val="8"/>
      <color theme="1"/>
      <name val="微软雅黑"/>
      <family val="2"/>
      <charset val="134"/>
    </font>
    <font>
      <sz val="9"/>
      <name val="等线"/>
      <family val="2"/>
      <charset val="134"/>
      <scheme val="minor"/>
    </font>
    <font>
      <sz val="11"/>
      <color theme="1"/>
      <name val="等线"/>
      <family val="3"/>
      <charset val="134"/>
      <scheme val="min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borderId="0" fillId="0" fontId="0" numFmtId="0"/>
  </cellStyleXfs>
  <cellXfs count="48">
    <xf borderId="0" fillId="0" fontId="0" numFmtId="0" xfId="0"/>
    <xf applyAlignment="1" applyBorder="1" applyFont="1" borderId="1" fillId="0" fontId="4" numFmtId="0" xfId="0">
      <alignment horizontal="center"/>
    </xf>
    <xf applyBorder="1" applyFont="1" borderId="1" fillId="0" fontId="4" numFmtId="0" xfId="0"/>
    <xf applyBorder="1" applyFill="1" applyFont="1" borderId="1" fillId="2" fontId="4" numFmtId="0" xfId="0"/>
    <xf applyAlignment="1" applyBorder="1" applyFill="1" applyFont="1" borderId="1" fillId="2" fontId="4" numFmtId="0" xfId="0">
      <alignment horizontal="center" vertical="center"/>
    </xf>
    <xf applyAlignment="1" applyBorder="1" applyFont="1" applyNumberFormat="1" borderId="1" fillId="0" fontId="6" numFmtId="176" xfId="0">
      <alignment horizontal="center" vertical="center"/>
    </xf>
    <xf applyAlignment="1" applyBorder="1" applyFont="1" applyNumberFormat="1" borderId="1" fillId="0" fontId="4" numFmtId="177" xfId="0">
      <alignment horizontal="center" vertical="center"/>
    </xf>
    <xf applyAlignment="1" applyBorder="1" applyFill="1" applyFont="1" borderId="2" fillId="2" fontId="4" numFmtId="0" xfId="0">
      <alignment horizontal="center"/>
    </xf>
    <xf applyAlignment="1" applyBorder="1" applyFill="1" applyFont="1" borderId="2" fillId="2" fontId="2" numFmtId="0" xfId="0">
      <alignment horizontal="center" vertical="center"/>
    </xf>
    <xf applyAlignment="1" applyBorder="1" applyFill="1" applyFont="1" borderId="6" fillId="0" fontId="3" numFmtId="0" xfId="0">
      <alignment vertical="center" wrapText="1"/>
    </xf>
    <xf applyAlignment="1" applyBorder="1" applyFill="1" applyFont="1" borderId="7" fillId="0" fontId="3" numFmtId="0" xfId="0">
      <alignment vertical="center"/>
    </xf>
    <xf applyBorder="1" applyFill="1" applyFont="1" borderId="7" fillId="0" fontId="4" numFmtId="0" xfId="0"/>
    <xf applyBorder="1" applyFill="1" applyFont="1" borderId="8" fillId="0" fontId="4" numFmtId="0" xfId="0"/>
    <xf applyAlignment="1" applyBorder="1" applyFill="1" borderId="7" fillId="0" fontId="0" numFmtId="0" xfId="0">
      <alignment vertical="center"/>
    </xf>
    <xf applyAlignment="1" applyBorder="1" applyFont="1" borderId="4" fillId="0" fontId="4" numFmtId="0" xfId="0">
      <alignment horizontal="center"/>
    </xf>
    <xf applyAlignment="1" applyBorder="1" applyFill="1" applyFont="1" borderId="6" fillId="0" fontId="3" numFmtId="0" xfId="0">
      <alignment vertical="center"/>
    </xf>
    <xf applyBorder="1" applyFill="1" applyFont="1" borderId="7" fillId="0" fontId="8" numFmtId="0" xfId="0"/>
    <xf applyAlignment="1" applyBorder="1" applyFill="1" applyFont="1" borderId="1" fillId="2" fontId="3" numFmtId="0" xfId="0">
      <alignment vertical="center"/>
    </xf>
    <xf applyAlignment="1" applyBorder="1" applyFont="1" borderId="1" fillId="0" fontId="3" numFmtId="0" xfId="0">
      <alignment vertical="center"/>
    </xf>
    <xf applyAlignment="1" applyBorder="1" applyFont="1" borderId="1" fillId="0" fontId="4" numFmtId="0" xfId="0"/>
    <xf applyBorder="1" applyFont="1" applyNumberFormat="1" borderId="1" fillId="0" fontId="4" numFmtId="176" xfId="0"/>
    <xf applyBorder="1" applyFont="1" applyNumberFormat="1" borderId="1" fillId="0" fontId="4" numFmtId="0" xfId="0"/>
    <xf applyAlignment="1" applyBorder="1" applyFill="1" applyFont="1" borderId="1" fillId="2" fontId="4" numFmtId="0" xfId="0">
      <alignment horizontal="center" vertical="center" wrapText="1"/>
    </xf>
    <xf applyAlignment="1" applyBorder="1" applyFill="1" applyFont="1" borderId="1" fillId="2" fontId="4" numFmtId="0" xfId="0">
      <alignment vertical="center" wrapText="1"/>
    </xf>
    <xf applyAlignment="1" applyBorder="1" applyFill="1" applyFont="1" borderId="6" fillId="2" fontId="4" numFmtId="0" xfId="0">
      <alignment vertical="center" wrapText="1"/>
    </xf>
    <xf applyAlignment="1" applyBorder="1" applyFont="1" borderId="5" fillId="0" fontId="5" numFmtId="0" xfId="0">
      <alignment horizontal="center" vertical="center"/>
    </xf>
    <xf applyAlignment="1" applyBorder="1" applyFill="1" applyFont="1" borderId="1" fillId="2" fontId="4" numFmtId="0" xfId="0">
      <alignment horizontal="center"/>
    </xf>
    <xf applyAlignment="1" applyBorder="1" applyFill="1" applyFont="1" borderId="1" fillId="2" fontId="4" numFmtId="0" xfId="0">
      <alignment horizontal="center" vertical="center" wrapText="1"/>
    </xf>
    <xf applyAlignment="1" applyBorder="1" applyFont="1" borderId="1" fillId="0" fontId="4" numFmtId="0" xfId="0">
      <alignment horizontal="center" vertical="center"/>
    </xf>
    <xf applyAlignment="1" applyBorder="1" applyFill="1" applyFont="1" borderId="1" fillId="2" fontId="4" numFmtId="0" xfId="0">
      <alignment horizontal="left" vertical="center"/>
    </xf>
    <xf applyAlignment="1" applyBorder="1" applyFill="1" applyFont="1" borderId="1" fillId="2" fontId="4" numFmtId="0" xfId="0">
      <alignment horizontal="center" vertical="center"/>
    </xf>
    <xf applyAlignment="1" applyBorder="1" applyFill="1" applyFont="1" borderId="2" fillId="2" fontId="4" numFmtId="0" xfId="0">
      <alignment horizontal="center" vertical="center" wrapText="1"/>
    </xf>
    <xf applyAlignment="1" applyBorder="1" applyFill="1" applyFont="1" borderId="3" fillId="2" fontId="4" numFmtId="0" xfId="0">
      <alignment horizontal="center" vertical="center" wrapText="1"/>
    </xf>
    <xf applyAlignment="1" applyBorder="1" applyFill="1" applyFont="1" borderId="4" fillId="2" fontId="4" numFmtId="0" xfId="0">
      <alignment horizontal="center" vertical="center" wrapText="1"/>
    </xf>
    <xf applyAlignment="1" applyBorder="1" applyFont="1" borderId="1" fillId="0" fontId="4" numFmtId="0" xfId="0">
      <alignment horizontal="center"/>
    </xf>
    <xf applyAlignment="1" applyBorder="1" applyFill="1" applyFont="1" borderId="6" fillId="2" fontId="4" numFmtId="0" xfId="0">
      <alignment horizontal="right" vertical="center"/>
    </xf>
    <xf applyAlignment="1" applyBorder="1" applyFill="1" applyFont="1" borderId="8" fillId="2" fontId="4" numFmtId="0" xfId="0">
      <alignment horizontal="right" vertical="center"/>
    </xf>
    <xf applyAlignment="1" applyBorder="1" applyFill="1" applyFont="1" borderId="1" fillId="2" fontId="4" numFmtId="0" xfId="0">
      <alignment horizontal="right" vertical="center"/>
    </xf>
    <xf applyAlignment="1" applyBorder="1" applyFont="1" borderId="6" fillId="0" fontId="4" numFmtId="0" xfId="0">
      <alignment horizontal="center"/>
    </xf>
    <xf applyAlignment="1" applyBorder="1" applyFont="1" borderId="7" fillId="0" fontId="4" numFmtId="0" xfId="0">
      <alignment horizontal="center"/>
    </xf>
    <xf applyAlignment="1" applyBorder="1" applyFont="1" borderId="8" fillId="0" fontId="4" numFmtId="0" xfId="0">
      <alignment horizontal="center"/>
    </xf>
    <xf applyAlignment="1" applyBorder="1" applyFill="1" applyFont="1" borderId="4" fillId="2" fontId="4" numFmtId="0" xfId="0">
      <alignment horizontal="center"/>
    </xf>
    <xf applyAlignment="1" applyBorder="1" applyFill="1" applyFont="1" borderId="6" fillId="2" fontId="4" numFmtId="0" xfId="0">
      <alignment horizontal="center"/>
    </xf>
    <xf applyAlignment="1" applyBorder="1" applyFill="1" applyFont="1" borderId="7" fillId="2" fontId="4" numFmtId="0" xfId="0">
      <alignment horizontal="center"/>
    </xf>
    <xf applyAlignment="1" applyBorder="1" applyFill="1" applyFont="1" borderId="8" fillId="2" fontId="4" numFmtId="0" xfId="0">
      <alignment horizontal="center"/>
    </xf>
    <xf applyAlignment="1" applyBorder="1" applyFont="1" borderId="6" fillId="0" fontId="4" numFmtId="0" xfId="0">
      <alignment horizontal="center" vertical="center" wrapText="1"/>
    </xf>
    <xf applyAlignment="1" applyBorder="1" applyFont="1" borderId="7" fillId="0" fontId="4" numFmtId="0" xfId="0">
      <alignment horizontal="center" vertical="center" wrapText="1"/>
    </xf>
    <xf applyAlignment="1" applyBorder="1" applyFont="1" borderId="8" fillId="0" fontId="4" numFmtId="0" xfId="0">
      <alignment horizontal="center" vertical="center" wrapText="1"/>
    </xf>
  </cellXfs>
  <cellStyles count="1">
    <cellStyle builtinId="0" name="常规" xfId="0"/>
  </cellStyles>
  <dxfs count="0"/>
  <tableStyles count="0" defaultPivotStyle="PivotStyleLight16"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 Id="rId5" Target="calcChain.xml" Type="http://schemas.openxmlformats.org/officeDocument/2006/relationships/calcChain"/></Relationships>
</file>

<file path=xl/theme/theme1.xml><?xml version="1.0" encoding="utf-8"?>
<a:theme xmlns:a="http://schemas.openxmlformats.org/drawingml/2006/main" name="Office 主题​​">
  <a:themeElements>
    <a:clrScheme name="Office">
      <a:dk1>
        <a:sysClr lastClr="000000" val="windowText"/>
      </a:dk1>
      <a:lt1>
        <a:sysClr lastClr="FFFFFF" val="window"/>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panose="020F0302020204030204"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algn="ctr" cap="flat" cmpd="sng" w="6350">
          <a:solidFill>
            <a:schemeClr val="phClr"/>
          </a:solidFill>
          <a:prstDash val="solid"/>
          <a:miter lim="800000"/>
        </a:ln>
        <a:ln algn="ctr" cap="flat" cmpd="sng" w="12700">
          <a:solidFill>
            <a:schemeClr val="phClr"/>
          </a:solidFill>
          <a:prstDash val="solid"/>
          <a:miter lim="800000"/>
        </a:ln>
        <a:ln algn="ctr" cap="flat" cmpd="sng" w="19050">
          <a:solidFill>
            <a:schemeClr val="phClr"/>
          </a:solidFill>
          <a:prstDash val="solid"/>
          <a:miter lim="800000"/>
        </a:ln>
      </a:lnStyleLst>
      <a:effectStyleLst>
        <a:effectStyle>
          <a:effectLst/>
        </a:effectStyle>
        <a:effectStyle>
          <a:effectLst/>
        </a:effectStyle>
        <a:effectStyle>
          <a:effectLst>
            <a:outerShdw algn="ctr" blurRad="57150" dir="5400000" dist="19050"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id="{62F939B6-93AF-4DB8-9C6B-D6C7DFDC589F}" name="Office Theme" vid="{4A3C46E8-61CC-4603-A589-7422A47A8E4A}"/>
    </a:ext>
  </a:ext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s>
</file>

<file path=xl/worksheets/sheet1.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K22"/>
  <sheetViews>
    <sheetView tabSelected="1" workbookViewId="0" zoomScale="115" zoomScaleNormal="115">
      <selection activeCell="H5" sqref="H5"/>
    </sheetView>
  </sheetViews>
  <sheetFormatPr defaultRowHeight="14.25" x14ac:dyDescent="0.2"/>
  <cols>
    <col min="2" max="2" customWidth="true" width="12.625" collapsed="false"/>
    <col min="3" max="3" customWidth="true" width="15.625" collapsed="false"/>
    <col min="4" max="6" customWidth="true" width="12.625" collapsed="false"/>
    <col min="7" max="8" customWidth="true" width="6.625" collapsed="false"/>
    <col min="9" max="9" customWidth="true" width="24.625" collapsed="false"/>
    <col min="10" max="10" customWidth="true" hidden="true" width="0.0" collapsed="false"/>
  </cols>
  <sheetData>
    <row customHeight="1" ht="27" r="1" spans="1:10" x14ac:dyDescent="0.2">
      <c r="A1" s="25" t="s">
        <v>0</v>
      </c>
      <c r="B1" s="25"/>
      <c r="C1" s="25"/>
      <c r="D1" s="25"/>
      <c r="E1" s="25"/>
      <c r="F1" s="25"/>
      <c r="G1" s="25"/>
      <c r="H1" s="25"/>
      <c r="I1" s="25"/>
    </row>
    <row ht="16.5" r="2" spans="1:10" x14ac:dyDescent="0.3">
      <c r="A2" s="3" t="s">
        <v>1</v>
      </c>
      <c r="B2" s="38" t="s">
        <v>55</v>
      </c>
      <c r="C2" s="39"/>
      <c r="D2" s="39"/>
      <c r="E2" s="40"/>
      <c r="F2" s="3" t="s">
        <v>3</v>
      </c>
      <c r="G2" s="34" t="n">
        <v>827000.0</v>
      </c>
      <c r="H2" s="34"/>
      <c r="I2" s="34"/>
    </row>
    <row ht="16.5" r="3" spans="1:10" x14ac:dyDescent="0.3">
      <c r="A3" s="3" t="s">
        <v>2</v>
      </c>
      <c r="B3" s="38" t="s">
        <v>56</v>
      </c>
      <c r="C3" s="39"/>
      <c r="D3" s="39"/>
      <c r="E3" s="40"/>
      <c r="F3" s="3" t="s">
        <v>4</v>
      </c>
      <c r="G3" s="34"/>
      <c r="H3" s="34"/>
      <c r="I3" s="34"/>
    </row>
    <row ht="16.5" r="4" spans="1:10" x14ac:dyDescent="0.2">
      <c r="A4" s="31" t="s">
        <v>54</v>
      </c>
      <c r="B4" s="29"/>
      <c r="C4" s="29"/>
      <c r="D4" s="4" t="s">
        <v>9</v>
      </c>
      <c r="E4" s="4" t="s">
        <v>10</v>
      </c>
      <c r="F4" s="4" t="s">
        <v>11</v>
      </c>
      <c r="G4" s="4" t="s">
        <v>12</v>
      </c>
      <c r="H4" s="4" t="s">
        <v>13</v>
      </c>
      <c r="I4" s="4" t="s">
        <v>14</v>
      </c>
    </row>
    <row ht="16.5" r="5" spans="1:10" x14ac:dyDescent="0.3">
      <c r="A5" s="32"/>
      <c r="B5" s="30" t="s">
        <v>5</v>
      </c>
      <c r="C5" s="30"/>
      <c r="D5" s="5" t="n">
        <v>0.0</v>
      </c>
      <c r="E5" s="5" t="n">
        <v>827000.0</v>
      </c>
      <c r="F5" s="5" t="n">
        <v>727160.0</v>
      </c>
      <c r="G5" s="6">
        <v>10</v>
      </c>
      <c r="H5" s="5" t="e">
        <f>IF(AND(E5=0,F5=0),1,IF(E5=0,0,ROUND(F5/E5,2)))</f>
        <v>#VALUE!</v>
      </c>
      <c r="I5" s="5" t="e">
        <f>ROUND(H5*G5,2)</f>
        <v>#VALUE!</v>
      </c>
      <c r="J5" s="20" t="n">
        <v>87.0</v>
      </c>
    </row>
    <row ht="16.5" r="6" spans="1:10" x14ac:dyDescent="0.3">
      <c r="A6" s="32"/>
      <c r="B6" s="35" t="s">
        <v>6</v>
      </c>
      <c r="C6" s="36"/>
      <c r="D6" s="5" t="n">
        <v>0.0</v>
      </c>
      <c r="E6" s="5" t="n">
        <v>827000.0</v>
      </c>
      <c r="F6" s="5" t="n">
        <v>727160.0</v>
      </c>
      <c r="G6" s="1" t="s">
        <v>24</v>
      </c>
      <c r="H6" s="5" t="e">
        <f ref="H6:H8" si="0" t="shared">IF(E6=0,0,ROUND(F6/E6,2))</f>
        <v>#VALUE!</v>
      </c>
      <c r="I6" s="1" t="s">
        <v>24</v>
      </c>
    </row>
    <row ht="16.5" r="7" spans="1:10" x14ac:dyDescent="0.3">
      <c r="A7" s="32"/>
      <c r="B7" s="35" t="s">
        <v>7</v>
      </c>
      <c r="C7" s="36"/>
      <c r="D7" s="5" t="n">
        <v>0.0</v>
      </c>
      <c r="E7" s="5" t="n">
        <v>0.0</v>
      </c>
      <c r="F7" s="5" t="n">
        <v>0.0</v>
      </c>
      <c r="G7" s="1" t="s">
        <v>24</v>
      </c>
      <c r="H7" s="5" t="e">
        <f si="0" t="shared"/>
        <v>#VALUE!</v>
      </c>
      <c r="I7" s="1" t="s">
        <v>24</v>
      </c>
    </row>
    <row ht="16.5" r="8" spans="1:10" x14ac:dyDescent="0.3">
      <c r="A8" s="33"/>
      <c r="B8" s="37" t="s">
        <v>8</v>
      </c>
      <c r="C8" s="37"/>
      <c r="D8" s="5" t="e">
        <f>D5-D6-D7</f>
        <v>#VALUE!</v>
      </c>
      <c r="E8" s="5" t="e">
        <f>E5-E6-E7</f>
        <v>#VALUE!</v>
      </c>
      <c r="F8" s="5" t="e">
        <f>F5-F6-F7</f>
        <v>#VALUE!</v>
      </c>
      <c r="G8" s="1" t="s">
        <v>24</v>
      </c>
      <c r="H8" s="5" t="e">
        <f si="0" t="shared"/>
        <v>#VALUE!</v>
      </c>
      <c r="I8" s="1" t="s">
        <v>24</v>
      </c>
    </row>
    <row ht="16.5" r="9" spans="1:10" x14ac:dyDescent="0.3">
      <c r="A9" s="27" t="s">
        <v>15</v>
      </c>
      <c r="B9" s="42" t="s">
        <v>16</v>
      </c>
      <c r="C9" s="43"/>
      <c r="D9" s="43"/>
      <c r="E9" s="44"/>
      <c r="F9" s="26" t="s">
        <v>17</v>
      </c>
      <c r="G9" s="26"/>
      <c r="H9" s="26"/>
      <c r="I9" s="26"/>
    </row>
    <row customHeight="1" ht="52.5" r="10" spans="1:10" x14ac:dyDescent="0.2">
      <c r="A10" s="27"/>
      <c r="B10" s="45" t="s">
        <v>57</v>
      </c>
      <c r="C10" s="46"/>
      <c r="D10" s="46"/>
      <c r="E10" s="47"/>
      <c r="F10" s="28" t="s">
        <v>58</v>
      </c>
      <c r="G10" s="28"/>
      <c r="H10" s="28"/>
      <c r="I10" s="28"/>
    </row>
    <row customHeight="1" ht="20.25" r="11" spans="1:10" x14ac:dyDescent="0.3">
      <c r="A11" s="22" t="s">
        <v>18</v>
      </c>
      <c r="B11" s="7" t="s">
        <v>25</v>
      </c>
      <c r="C11" s="7" t="s">
        <v>19</v>
      </c>
      <c r="D11" s="7" t="s">
        <v>20</v>
      </c>
      <c r="E11" s="7" t="s">
        <v>21</v>
      </c>
      <c r="F11" s="7" t="s">
        <v>22</v>
      </c>
      <c r="G11" s="7" t="s">
        <v>12</v>
      </c>
      <c r="H11" s="7" t="s">
        <v>14</v>
      </c>
      <c r="I11" s="8" t="s">
        <v>23</v>
      </c>
    </row>
    <row r="12" spans="1:10" x14ac:dyDescent="0.3" ht="16.5" customHeight="true">
      <c r="A12" s="23"/>
      <c r="B12" s="17" t="s">
        <v>59</v>
      </c>
      <c r="C12" s="18" t="s">
        <v>60</v>
      </c>
      <c r="D12" s="2" t="s">
        <v>61</v>
      </c>
      <c r="E12" s="2" t="s">
        <v>62</v>
      </c>
      <c r="F12" s="2" t="s">
        <v>63</v>
      </c>
      <c r="G12" s="2" t="s">
        <v>64</v>
      </c>
      <c r="H12" s="2" t="s">
        <v>64</v>
      </c>
      <c r="I12" s="19"/>
    </row>
    <row r="13" ht="16.5" customHeight="true">
      <c r="A13" s="23"/>
      <c r="B13" s="17" t="s">
        <v>59</v>
      </c>
      <c r="C13" s="18" t="s">
        <v>60</v>
      </c>
      <c r="D13" s="2" t="s">
        <v>66</v>
      </c>
      <c r="E13" s="2" t="s">
        <v>67</v>
      </c>
      <c r="F13" s="2" t="s">
        <v>68</v>
      </c>
      <c r="G13" s="2" t="s">
        <v>64</v>
      </c>
      <c r="H13" s="2" t="s">
        <v>64</v>
      </c>
      <c r="I13" s="19"/>
    </row>
    <row r="14" ht="16.5" customHeight="true">
      <c r="A14" s="23"/>
      <c r="B14" s="17" t="s">
        <v>59</v>
      </c>
      <c r="C14" s="18" t="s">
        <v>69</v>
      </c>
      <c r="D14" s="2" t="s">
        <v>70</v>
      </c>
      <c r="E14" s="2" t="s">
        <v>71</v>
      </c>
      <c r="F14" s="2" t="s">
        <v>71</v>
      </c>
      <c r="G14" s="2" t="s">
        <v>64</v>
      </c>
      <c r="H14" s="2" t="s">
        <v>64</v>
      </c>
      <c r="I14" s="19"/>
    </row>
    <row r="15" ht="16.5" customHeight="true">
      <c r="A15" s="23"/>
      <c r="B15" s="17" t="s">
        <v>59</v>
      </c>
      <c r="C15" s="18" t="s">
        <v>72</v>
      </c>
      <c r="D15" s="2" t="s">
        <v>73</v>
      </c>
      <c r="E15" s="2" t="s">
        <v>71</v>
      </c>
      <c r="F15" s="2" t="s">
        <v>71</v>
      </c>
      <c r="G15" s="2" t="s">
        <v>64</v>
      </c>
      <c r="H15" s="2" t="s">
        <v>64</v>
      </c>
      <c r="I15" s="19"/>
    </row>
    <row r="16" ht="16.5" customHeight="true">
      <c r="A16" s="23"/>
      <c r="B16" s="17" t="s">
        <v>59</v>
      </c>
      <c r="C16" s="18" t="s">
        <v>74</v>
      </c>
      <c r="D16" s="2" t="s">
        <v>75</v>
      </c>
      <c r="E16" s="2" t="s">
        <v>76</v>
      </c>
      <c r="F16" s="2" t="s">
        <v>77</v>
      </c>
      <c r="G16" s="2" t="s">
        <v>64</v>
      </c>
      <c r="H16" s="2" t="s">
        <v>64</v>
      </c>
      <c r="I16" s="19"/>
    </row>
    <row r="17" ht="16.5" customHeight="true">
      <c r="A17" s="23"/>
      <c r="B17" s="17" t="s">
        <v>78</v>
      </c>
      <c r="C17" s="18" t="s">
        <v>79</v>
      </c>
      <c r="D17" s="2" t="s">
        <v>80</v>
      </c>
      <c r="E17" s="2" t="s">
        <v>80</v>
      </c>
      <c r="F17" s="2" t="s">
        <v>80</v>
      </c>
      <c r="G17" s="2" t="s">
        <v>81</v>
      </c>
      <c r="H17" s="2" t="s">
        <v>81</v>
      </c>
      <c r="I17" s="19"/>
    </row>
    <row r="18" ht="16.5" customHeight="true">
      <c r="A18" s="23"/>
      <c r="B18" s="17" t="s">
        <v>78</v>
      </c>
      <c r="C18" s="18" t="s">
        <v>82</v>
      </c>
      <c r="D18" s="2" t="s">
        <v>83</v>
      </c>
      <c r="E18" s="2" t="s">
        <v>84</v>
      </c>
      <c r="F18" s="2" t="s">
        <v>84</v>
      </c>
      <c r="G18" s="2" t="s">
        <v>64</v>
      </c>
      <c r="H18" s="2" t="s">
        <v>64</v>
      </c>
      <c r="I18" s="19"/>
    </row>
    <row r="19" ht="16.5" customHeight="true">
      <c r="A19" s="23"/>
      <c r="B19" s="17" t="s">
        <v>78</v>
      </c>
      <c r="C19" s="18" t="s">
        <v>82</v>
      </c>
      <c r="D19" s="2" t="s">
        <v>85</v>
      </c>
      <c r="E19" s="2" t="s">
        <v>86</v>
      </c>
      <c r="F19" s="2" t="s">
        <v>87</v>
      </c>
      <c r="G19" s="2" t="s">
        <v>64</v>
      </c>
      <c r="H19" s="2" t="s">
        <v>88</v>
      </c>
      <c r="I19" s="19" t="s">
        <v>89</v>
      </c>
    </row>
    <row r="20" ht="16.5" customHeight="true">
      <c r="A20" s="23"/>
      <c r="B20" s="17" t="s">
        <v>78</v>
      </c>
      <c r="C20" s="18" t="s">
        <v>90</v>
      </c>
      <c r="D20" s="2" t="s">
        <v>80</v>
      </c>
      <c r="E20" s="2" t="s">
        <v>80</v>
      </c>
      <c r="F20" s="2" t="s">
        <v>80</v>
      </c>
      <c r="G20" s="2" t="s">
        <v>81</v>
      </c>
      <c r="H20" s="2" t="s">
        <v>81</v>
      </c>
      <c r="I20" s="19"/>
    </row>
    <row r="21" ht="16.5" customHeight="true">
      <c r="A21" s="23"/>
      <c r="B21" s="17" t="s">
        <v>78</v>
      </c>
      <c r="C21" s="18" t="s">
        <v>91</v>
      </c>
      <c r="D21" s="2" t="s">
        <v>92</v>
      </c>
      <c r="E21" s="2" t="s">
        <v>84</v>
      </c>
      <c r="F21" s="2" t="s">
        <v>84</v>
      </c>
      <c r="G21" s="2" t="s">
        <v>93</v>
      </c>
      <c r="H21" s="2" t="s">
        <v>93</v>
      </c>
      <c r="I21" s="19"/>
    </row>
    <row r="22" spans="1:10" x14ac:dyDescent="0.3" ht="16.5" customHeight="true">
      <c r="A22" s="2"/>
      <c r="B22" s="41" t="s">
        <v>50</v>
      </c>
      <c r="C22" s="41"/>
      <c r="D22" s="41"/>
      <c r="E22" s="41"/>
      <c r="F22" s="41"/>
      <c r="G22" s="21" t="n">
        <v>100.0</v>
      </c>
      <c r="H22" s="2" t="e">
        <f>I5+J5</f>
        <v>#VALUE!</v>
      </c>
      <c r="I22" s="14" t="s">
        <v>24</v>
      </c>
    </row>
  </sheetData>
  <sheetCalcPr fullCalcOnLoad="true"/>
  <mergeCells count="17">
    <mergeCell ref="B2:E2"/>
    <mergeCell ref="B7:C7"/>
    <mergeCell ref="B9:E9"/>
    <mergeCell ref="B10:E10"/>
    <mergeCell ref="A1:I1"/>
    <mergeCell ref="F9:I9"/>
    <mergeCell ref="A9:A10"/>
    <mergeCell ref="F10:I10"/>
    <mergeCell ref="B4:C4"/>
    <mergeCell ref="B5:C5"/>
    <mergeCell ref="A4:A8"/>
    <mergeCell ref="G2:I2"/>
    <mergeCell ref="G3:I3"/>
    <mergeCell ref="B6:C6"/>
    <mergeCell ref="B8:C8"/>
    <mergeCell ref="B3:E3"/>
    <mergeCell ref="B22:F22"/>
    <mergeCell ref="A11:A21"/>
    <mergeCell ref="B12:B16"/>
    <mergeCell ref="B17:B21"/>
    <mergeCell ref="C12:C13"/>
    <mergeCell ref="C18:C19"/>
  </mergeCells>
  <phoneticPr fontId="1" type="noConversion"/>
  <pageMargins bottom="0.75" footer="0.3" header="0.3" left="0.7" right="0.7" top="0.75"/>
  <pageSetup orientation="portrait" paperSize="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2">
      <vt:variant>
        <vt:lpstr>工作表</vt:lpstr>
      </vt:variant>
      <vt:variant>
        <vt:i4>1</vt:i4>
      </vt:variant>
    </vt:vector>
  </HeadingPairs>
  <TitlesOfParts>
    <vt:vector baseType="lpstr" size="1">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2015-06-05T18:19:34Z</dcterms:created>
  <dcterms:modified xsi:type="dcterms:W3CDTF">2021-09-26T07:05:07Z</dcterms:modified>
</cp:coreProperties>
</file>