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<sst xmlns="http://schemas.openxmlformats.org/spreadsheetml/2006/main" count="76" uniqueCount="55">
  <si>
    <t>项目支出绩效自评表</t>
  </si>
  <si>
    <t>项目名称</t>
  </si>
  <si>
    <t>购置费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</si>
  <si>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</si>
  <si>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</si>
  <si>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</si>
  <si>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</si>
  <si>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</si>
  <si>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</si>
  <si>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</si>
  <si>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</si>
  <si>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</si>
  <si>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</si>
  <si>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</si>
  <si>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</si>
  <si>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</si>
  <si>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</si>
  <si>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</si>
  <si>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</si>
  <si>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</si>
  <si>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</si>
  <si>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</si>
  <si>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按合同约定支付5个政府采购服务项目和办公设备购置。</t>
  </si>
  <si>
    <t>政府采购服务项目已完成，办公设备购置未完成。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</si>
  <si>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</si>
  <si>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</si>
  <si>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</si>
  <si>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</si>
  <si>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</si>
  <si>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</si>
  <si>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</si>
  <si>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</si>
  <si>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</si>
  <si>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</si>
  <si>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</si>
  <si>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5个政府采购服务项目和7台办公设备</t>
  </si>
  <si>
    <t>12</t>
  </si>
  <si>
    <t>5</t>
  </si>
  <si>
    <t>因机构改革，原单位撤销，原计划购入办公设备未安排购置。</t>
  </si>
  <si>
    <t>质量指标</t>
  </si>
  <si>
    <t>履约及验收合格及以上</t>
  </si>
  <si>
    <t>1</t>
  </si>
  <si>
    <t>100%</t>
  </si>
  <si>
    <t>时效指标</t>
  </si>
  <si>
    <t>及时支付</t>
  </si>
  <si>
    <t>成本指标</t>
  </si>
  <si>
    <t>按合同约定支付</t>
  </si>
  <si>
    <t>效益指标
（40分）</t>
  </si>
  <si>
    <t>经济效益指标</t>
  </si>
  <si>
    <t>社会效益指标</t>
  </si>
  <si>
    <t>满足合作区联检区域及设备的运行保障</t>
  </si>
  <si>
    <t>生态效益指标</t>
  </si>
  <si>
    <t>满意度指标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</si>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</sst>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8" borderId="12" applyNumberFormat="0" applyAlignment="0" applyProtection="0">
      <alignment vertical="center"/>
    </xf>
    <xf numFmtId="0" fontId="7" fillId="8" borderId="11" applyNumberFormat="0" applyAlignment="0" applyProtection="0">
      <alignment vertical="center"/>
    </xf>
    <xf numFmtId="0" fontId="21" fillId="23" borderId="17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D1" workbookViewId="0">
      <selection activeCell="I12" sqref="I12"/>
    </sheetView>
  </sheetViews>
  <sheetFormatPr defaultColWidth="9" defaultRowHeight="14.25"/>
  <cols>
    <col min="2" max="2" width="12.6333333333333" customWidth="1"/>
    <col min="3" max="3" width="15.6333333333333" customWidth="1"/>
    <col min="4" max="4" width="14.8666666666667" customWidth="1"/>
    <col min="5" max="5" width="19.025" customWidth="1"/>
    <col min="6" max="6" width="17.0916666666667" customWidth="1"/>
    <col min="7" max="8" width="6.63333333333333" customWidth="1"/>
    <col min="9" max="9" width="24.63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52546810.71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15765879.57</v>
      </c>
      <c r="E5" s="11">
        <f>SUM(E6:E8)</f>
        <v>15765879.57</v>
      </c>
      <c r="F5" s="11">
        <f>SUM(F6:F8)</f>
        <v>15581311.96</v>
      </c>
      <c r="G5" s="12">
        <v>10</v>
      </c>
      <c r="H5" s="11">
        <f>IF(AND(E5=0,F5=0),1,IF(E5=0,0,ROUND(F5/E5,2)))</f>
        <v>0.99</v>
      </c>
      <c r="I5" s="39">
        <f>ROUND(H5*G5,2)</f>
        <v>9.9</v>
      </c>
    </row>
    <row r="6" ht="16.5" spans="1:9">
      <c r="A6" s="10"/>
      <c r="B6" s="13" t="s">
        <v>15</v>
      </c>
      <c r="C6" s="14"/>
      <c r="D6" s="11">
        <v>15765879.57</v>
      </c>
      <c r="E6" s="15">
        <v>15765879.57</v>
      </c>
      <c r="F6" s="15">
        <v>15581311.96</v>
      </c>
      <c r="G6" s="16" t="s">
        <v>16</v>
      </c>
      <c r="H6" s="11">
        <f t="shared" ref="H6:H8" si="0">IF(AND(E6=0,F6=0),1,IF(E6=0,0,ROUND(F6/E6,2)))</f>
        <v>0.99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37</v>
      </c>
      <c r="G12" s="33">
        <v>20</v>
      </c>
      <c r="H12" s="33">
        <v>15</v>
      </c>
      <c r="I12" s="40" t="s">
        <v>38</v>
      </c>
    </row>
    <row r="13" ht="19.5" customHeight="1" spans="1:9">
      <c r="A13" s="28"/>
      <c r="B13" s="29" t="s">
        <v>33</v>
      </c>
      <c r="C13" s="30" t="s">
        <v>39</v>
      </c>
      <c r="D13" s="31" t="s">
        <v>40</v>
      </c>
      <c r="E13" s="31" t="s">
        <v>41</v>
      </c>
      <c r="F13" s="31" t="s">
        <v>42</v>
      </c>
      <c r="G13" s="33">
        <v>10</v>
      </c>
      <c r="H13" s="33">
        <v>10</v>
      </c>
      <c r="I13" s="40"/>
    </row>
    <row r="14" ht="19.5" customHeight="1" spans="1:9">
      <c r="A14" s="28"/>
      <c r="B14" s="29" t="s">
        <v>33</v>
      </c>
      <c r="C14" s="30" t="s">
        <v>43</v>
      </c>
      <c r="D14" s="31" t="s">
        <v>44</v>
      </c>
      <c r="E14" s="31" t="s">
        <v>42</v>
      </c>
      <c r="F14" s="31" t="s">
        <v>42</v>
      </c>
      <c r="G14" s="33">
        <v>10</v>
      </c>
      <c r="H14" s="33">
        <v>10</v>
      </c>
      <c r="I14" s="40"/>
    </row>
    <row r="15" ht="19.5" customHeight="1" spans="1:9">
      <c r="A15" s="28"/>
      <c r="B15" s="29" t="s">
        <v>33</v>
      </c>
      <c r="C15" s="30" t="s">
        <v>45</v>
      </c>
      <c r="D15" s="31" t="s">
        <v>46</v>
      </c>
      <c r="E15" s="31" t="s">
        <v>42</v>
      </c>
      <c r="F15" s="31" t="s">
        <v>42</v>
      </c>
      <c r="G15" s="33">
        <v>10</v>
      </c>
      <c r="H15" s="33">
        <v>10</v>
      </c>
      <c r="I15" s="40"/>
    </row>
    <row r="16" ht="19.5" customHeight="1" spans="1:9">
      <c r="A16" s="28"/>
      <c r="B16" s="29" t="s">
        <v>47</v>
      </c>
      <c r="C16" s="30" t="s">
        <v>48</v>
      </c>
      <c r="D16" s="31"/>
      <c r="E16" s="31"/>
      <c r="F16" s="32"/>
      <c r="G16" s="33"/>
      <c r="H16" s="33"/>
      <c r="I16" s="40"/>
    </row>
    <row r="17" ht="19.5" customHeight="1" spans="1:9">
      <c r="A17" s="28"/>
      <c r="B17" s="29" t="s">
        <v>47</v>
      </c>
      <c r="C17" s="30" t="s">
        <v>49</v>
      </c>
      <c r="D17" s="31" t="s">
        <v>50</v>
      </c>
      <c r="E17" s="31" t="s">
        <v>41</v>
      </c>
      <c r="F17" s="31" t="s">
        <v>42</v>
      </c>
      <c r="G17" s="33">
        <v>20</v>
      </c>
      <c r="H17" s="33">
        <v>20</v>
      </c>
      <c r="I17" s="40"/>
    </row>
    <row r="18" ht="19.5" customHeight="1" spans="1:9">
      <c r="A18" s="28"/>
      <c r="B18" s="29" t="s">
        <v>47</v>
      </c>
      <c r="C18" s="30" t="s">
        <v>51</v>
      </c>
      <c r="D18" s="31"/>
      <c r="E18" s="31"/>
      <c r="F18" s="32"/>
      <c r="G18" s="33"/>
      <c r="H18" s="33"/>
      <c r="I18" s="40"/>
    </row>
    <row r="19" ht="19.5" customHeight="1" spans="1:9">
      <c r="A19" s="28"/>
      <c r="B19" s="29" t="s">
        <v>47</v>
      </c>
      <c r="C19" s="30" t="s">
        <v>52</v>
      </c>
      <c r="D19" s="31" t="s">
        <v>40</v>
      </c>
      <c r="E19" s="31" t="s">
        <v>41</v>
      </c>
      <c r="F19" s="31" t="s">
        <v>42</v>
      </c>
      <c r="G19" s="33">
        <v>20</v>
      </c>
      <c r="H19" s="33">
        <v>20</v>
      </c>
      <c r="I19" s="40"/>
    </row>
    <row r="20" ht="16.5" customHeight="1" spans="1:9">
      <c r="A20" s="34"/>
      <c r="B20" s="20" t="s">
        <v>53</v>
      </c>
      <c r="C20" s="21"/>
      <c r="D20" s="21"/>
      <c r="E20" s="21"/>
      <c r="F20" s="22"/>
      <c r="G20" s="35">
        <f ca="1">G5+SUM(INDIRECT("G12:G"&amp;ROW()-1))</f>
        <v>100</v>
      </c>
      <c r="H20" s="6">
        <f ca="1">I5+SUM(INDIRECT("H12:H"&amp;ROW()-1))</f>
        <v>94.9</v>
      </c>
      <c r="I20" s="16" t="s">
        <v>16</v>
      </c>
    </row>
    <row r="21" customHeight="1" spans="1:9">
      <c r="A21" s="36" t="s">
        <v>54</v>
      </c>
      <c r="B21" s="36"/>
      <c r="C21" s="36"/>
      <c r="D21" s="36"/>
      <c r="E21" s="36"/>
      <c r="F21" s="36"/>
      <c r="G21" s="36"/>
      <c r="H21" s="36"/>
      <c r="I21" s="36"/>
    </row>
    <row r="22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2:9">
      <c r="B26" s="38"/>
      <c r="C26" s="38"/>
      <c r="D26" s="38"/>
      <c r="E26" s="38"/>
      <c r="F26" s="38"/>
      <c r="G26" s="38"/>
      <c r="H26" s="38"/>
      <c r="I26" s="38"/>
    </row>
    <row r="27" customHeight="1" spans="2:9">
      <c r="B27" s="38"/>
      <c r="C27" s="38"/>
      <c r="D27" s="38"/>
      <c r="E27" s="38"/>
      <c r="F27" s="38"/>
      <c r="G27" s="38"/>
      <c r="H27" s="38"/>
      <c r="I27" s="38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黄锦明</cp:lastModifiedBy>
  <dcterms:created xsi:type="dcterms:W3CDTF">2015-06-05T18:19:00Z</dcterms:created>
  <dcterms:modified xsi:type="dcterms:W3CDTF">2022-05-20T09:02:10Z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A4E5532135094D968BC2D8688E9AE9EB</vt:lpwstr>
  </property>
</Properties>
</file>