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12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<sst xmlns="http://schemas.openxmlformats.org/spreadsheetml/2006/main" count="75" uniqueCount="52">
  <si>
    <t>项目支出绩效自评表</t>
  </si>
  <si>
    <t>项目名称</t>
  </si>
  <si>
    <t>保税区运行保障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</si>
  <si>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</si>
  <si>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</si>
  <si>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</si>
  <si>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</si>
  <si>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</si>
  <si>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</si>
  <si>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</si>
  <si>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</si>
  <si>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</si>
  <si>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</si>
  <si>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</si>
  <si>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</si>
  <si>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</si>
  <si>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</si>
  <si>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</si>
  <si>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</si>
  <si>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</si>
  <si>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</si>
  <si>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</si>
  <si>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1.借力合作区战略机遇，提升福田保税区产业竞争力；2.持续巩固福田保税区园区外贸增长基础；3.持续深化便利化措施促深港科技创新要素便捷流通;4. 继续完善机构划转相关工作.</t>
  </si>
  <si>
    <t>已完成：1.借力合作区战略机遇，提升福田保税区产业竞争力；2.持续巩固福田保税区园区外贸增长基础；3.持续深化便利化措施促深港科技创新要素便捷流通;4. 继续完善机构划转相关工作。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</si>
  <si>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</si>
  <si>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</si>
  <si>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</si>
  <si>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</si>
  <si>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</si>
  <si>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</si>
  <si>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</si>
  <si>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</si>
  <si>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</si>
  <si>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</si>
  <si>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</si>
  <si>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保税区内企业统计、联检保障、e站通运营、政府物业维护等运行保</t>
  </si>
  <si>
    <t>6项</t>
  </si>
  <si>
    <t>质量指标</t>
  </si>
  <si>
    <t>委托类项目按照合同要求完成履约评价和验收</t>
  </si>
  <si>
    <t>时效指标</t>
  </si>
  <si>
    <t>按合同约定完成</t>
  </si>
  <si>
    <t>成本指标</t>
  </si>
  <si>
    <t>按采购和财务制度要求，执行招标或电商选购</t>
  </si>
  <si>
    <t>效益指标
（40分）</t>
  </si>
  <si>
    <t>经济效益指标</t>
  </si>
  <si>
    <t>社会效益指标</t>
  </si>
  <si>
    <t>保障联检区域、e站通综合服务中心及办公大楼正常运行，保税区内</t>
  </si>
  <si>
    <t>生态效益指标</t>
  </si>
  <si>
    <t>满意度指标</t>
  </si>
  <si>
    <t>服务单位对履约情况评价为合格及以上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</si>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</sst>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4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B10" sqref="B10:E10"/>
    </sheetView>
  </sheetViews>
  <sheetFormatPr defaultColWidth="9" defaultRowHeight="14"/>
  <cols>
    <col min="2" max="2" width="12.6333333333333" customWidth="1"/>
    <col min="3" max="3" width="15.6333333333333" customWidth="1"/>
    <col min="4" max="4" width="17.7166666666667" customWidth="1"/>
    <col min="5" max="5" width="14.1" customWidth="1"/>
    <col min="6" max="6" width="12.6333333333333" customWidth="1"/>
    <col min="7" max="8" width="6.63333333333333" customWidth="1"/>
    <col min="9" max="9" width="24.63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38926261.29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13445420.43</v>
      </c>
      <c r="E5" s="11">
        <f>SUM(E6:E8)</f>
        <v>12035420.43</v>
      </c>
      <c r="F5" s="11">
        <f>SUM(F6:F8)</f>
        <v>10981267.51</v>
      </c>
      <c r="G5" s="12">
        <v>10</v>
      </c>
      <c r="H5" s="11">
        <f>IF(AND(E5=0,F5=0),1,IF(E5=0,0,ROUND(F5/E5,2)))</f>
        <v>0.91</v>
      </c>
      <c r="I5" s="38">
        <f>ROUND(H5*G5,2)</f>
        <v>9.1</v>
      </c>
    </row>
    <row r="6" ht="16.5" spans="1:9">
      <c r="A6" s="10"/>
      <c r="B6" s="13" t="s">
        <v>15</v>
      </c>
      <c r="C6" s="14"/>
      <c r="D6" s="11">
        <v>13445420.43</v>
      </c>
      <c r="E6" s="15">
        <v>12035420.43</v>
      </c>
      <c r="F6" s="15">
        <v>10981267.51</v>
      </c>
      <c r="G6" s="16" t="s">
        <v>16</v>
      </c>
      <c r="H6" s="11">
        <f t="shared" ref="H6:H8" si="0">IF(AND(E6=0,F6=0),1,IF(E6=0,0,ROUND(F6/E6,2)))</f>
        <v>0.91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3" t="s">
        <v>23</v>
      </c>
      <c r="G10" s="24"/>
      <c r="H10" s="24"/>
      <c r="I10" s="25"/>
    </row>
    <row r="11" ht="20.25" customHeight="1" spans="1:9">
      <c r="A11" s="19" t="s">
        <v>24</v>
      </c>
      <c r="B11" s="26" t="s">
        <v>25</v>
      </c>
      <c r="C11" s="26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7"/>
      <c r="B12" s="28" t="s">
        <v>33</v>
      </c>
      <c r="C12" s="29" t="s">
        <v>34</v>
      </c>
      <c r="D12" s="30" t="s">
        <v>35</v>
      </c>
      <c r="E12" s="30" t="s">
        <v>36</v>
      </c>
      <c r="F12" s="31" t="s">
        <v>36</v>
      </c>
      <c r="G12" s="31">
        <v>12.5</v>
      </c>
      <c r="H12" s="31">
        <v>12.5</v>
      </c>
      <c r="I12" s="39"/>
    </row>
    <row r="13" ht="19.5" customHeight="1" spans="1:9">
      <c r="A13" s="27"/>
      <c r="B13" s="28" t="s">
        <v>33</v>
      </c>
      <c r="C13" s="29" t="s">
        <v>37</v>
      </c>
      <c r="D13" s="30" t="s">
        <v>38</v>
      </c>
      <c r="E13" s="30" t="s">
        <v>36</v>
      </c>
      <c r="F13" s="31" t="s">
        <v>36</v>
      </c>
      <c r="G13" s="31">
        <v>12.5</v>
      </c>
      <c r="H13" s="31">
        <v>12.5</v>
      </c>
      <c r="I13" s="39"/>
    </row>
    <row r="14" ht="19.5" customHeight="1" spans="1:9">
      <c r="A14" s="27"/>
      <c r="B14" s="28" t="s">
        <v>33</v>
      </c>
      <c r="C14" s="29" t="s">
        <v>39</v>
      </c>
      <c r="D14" s="30" t="s">
        <v>40</v>
      </c>
      <c r="E14" s="30" t="s">
        <v>36</v>
      </c>
      <c r="F14" s="31" t="s">
        <v>36</v>
      </c>
      <c r="G14" s="31">
        <v>12.5</v>
      </c>
      <c r="H14" s="31">
        <v>12.5</v>
      </c>
      <c r="I14" s="39"/>
    </row>
    <row r="15" ht="19.5" customHeight="1" spans="1:9">
      <c r="A15" s="27"/>
      <c r="B15" s="28" t="s">
        <v>33</v>
      </c>
      <c r="C15" s="29" t="s">
        <v>41</v>
      </c>
      <c r="D15" s="30" t="s">
        <v>42</v>
      </c>
      <c r="E15" s="30" t="s">
        <v>36</v>
      </c>
      <c r="F15" s="31" t="s">
        <v>36</v>
      </c>
      <c r="G15" s="31">
        <v>12.5</v>
      </c>
      <c r="H15" s="31">
        <v>12.5</v>
      </c>
      <c r="I15" s="39"/>
    </row>
    <row r="16" ht="19.5" customHeight="1" spans="1:9">
      <c r="A16" s="27"/>
      <c r="B16" s="28" t="s">
        <v>43</v>
      </c>
      <c r="C16" s="29" t="s">
        <v>44</v>
      </c>
      <c r="D16" s="30"/>
      <c r="E16" s="30"/>
      <c r="F16" s="32"/>
      <c r="G16" s="31">
        <v>0</v>
      </c>
      <c r="H16" s="31">
        <v>0</v>
      </c>
      <c r="I16" s="39"/>
    </row>
    <row r="17" ht="19.5" customHeight="1" spans="1:9">
      <c r="A17" s="27"/>
      <c r="B17" s="28" t="s">
        <v>43</v>
      </c>
      <c r="C17" s="29" t="s">
        <v>45</v>
      </c>
      <c r="D17" s="30" t="s">
        <v>46</v>
      </c>
      <c r="E17" s="30" t="s">
        <v>36</v>
      </c>
      <c r="F17" s="32" t="s">
        <v>36</v>
      </c>
      <c r="G17" s="31">
        <v>20</v>
      </c>
      <c r="H17" s="31">
        <v>20</v>
      </c>
      <c r="I17" s="39"/>
    </row>
    <row r="18" ht="19.5" customHeight="1" spans="1:9">
      <c r="A18" s="27"/>
      <c r="B18" s="28" t="s">
        <v>43</v>
      </c>
      <c r="C18" s="29" t="s">
        <v>47</v>
      </c>
      <c r="D18" s="30"/>
      <c r="E18" s="30"/>
      <c r="F18" s="32"/>
      <c r="G18" s="31">
        <v>0</v>
      </c>
      <c r="H18" s="31">
        <v>0</v>
      </c>
      <c r="I18" s="39"/>
    </row>
    <row r="19" ht="19.5" customHeight="1" spans="1:9">
      <c r="A19" s="27"/>
      <c r="B19" s="28" t="s">
        <v>43</v>
      </c>
      <c r="C19" s="29" t="s">
        <v>48</v>
      </c>
      <c r="D19" s="30" t="s">
        <v>49</v>
      </c>
      <c r="E19" s="30" t="s">
        <v>36</v>
      </c>
      <c r="F19" s="32" t="s">
        <v>36</v>
      </c>
      <c r="G19" s="31">
        <v>20</v>
      </c>
      <c r="H19" s="31">
        <v>20</v>
      </c>
      <c r="I19" s="39"/>
    </row>
    <row r="20" ht="16.5" customHeight="1" spans="1:9">
      <c r="A20" s="33"/>
      <c r="B20" s="20" t="s">
        <v>50</v>
      </c>
      <c r="C20" s="21"/>
      <c r="D20" s="21"/>
      <c r="E20" s="21"/>
      <c r="F20" s="22"/>
      <c r="G20" s="34">
        <f ca="1">G5+SUM(INDIRECT("G12:G"&amp;ROW()-1))</f>
        <v>100</v>
      </c>
      <c r="H20" s="6">
        <f ca="1">I5+SUM(INDIRECT("H12:H"&amp;ROW()-1))</f>
        <v>99.1</v>
      </c>
      <c r="I20" s="16" t="s">
        <v>16</v>
      </c>
    </row>
    <row r="21" ht="14.25" customHeight="1" spans="1:9">
      <c r="A21" s="35" t="s">
        <v>51</v>
      </c>
      <c r="B21" s="35"/>
      <c r="C21" s="35"/>
      <c r="D21" s="35"/>
      <c r="E21" s="35"/>
      <c r="F21" s="35"/>
      <c r="G21" s="35"/>
      <c r="H21" s="35"/>
      <c r="I21" s="35"/>
    </row>
    <row r="22" ht="14.25" customHeight="1" spans="1:9">
      <c r="A22" s="36"/>
      <c r="B22" s="36"/>
      <c r="C22" s="36"/>
      <c r="D22" s="36"/>
      <c r="E22" s="36"/>
      <c r="F22" s="36"/>
      <c r="G22" s="36"/>
      <c r="H22" s="36"/>
      <c r="I22" s="36"/>
    </row>
    <row r="23" ht="14.25" customHeight="1" spans="1:9">
      <c r="A23" s="36"/>
      <c r="B23" s="36"/>
      <c r="C23" s="36"/>
      <c r="D23" s="36"/>
      <c r="E23" s="36"/>
      <c r="F23" s="36"/>
      <c r="G23" s="36"/>
      <c r="H23" s="36"/>
      <c r="I23" s="36"/>
    </row>
    <row r="24" ht="14.25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ht="14.25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ht="14.25" customHeight="1" spans="2:9">
      <c r="B26" s="37"/>
      <c r="C26" s="37"/>
      <c r="D26" s="37"/>
      <c r="E26" s="37"/>
      <c r="F26" s="37"/>
      <c r="G26" s="37"/>
      <c r="H26" s="37"/>
      <c r="I26" s="37"/>
    </row>
    <row r="27" ht="14.25" customHeight="1" spans="2:9">
      <c r="B27" s="37"/>
      <c r="C27" s="37"/>
      <c r="D27" s="37"/>
      <c r="E27" s="37"/>
      <c r="F27" s="37"/>
      <c r="G27" s="37"/>
      <c r="H27" s="37"/>
      <c r="I27" s="37"/>
    </row>
    <row r="28" ht="14.25" customHeight="1" spans="2:9">
      <c r="B28" s="37"/>
      <c r="C28" s="37"/>
      <c r="D28" s="37"/>
      <c r="E28" s="37"/>
      <c r="F28" s="37"/>
      <c r="G28" s="37"/>
      <c r="H28" s="37"/>
      <c r="I28" s="3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极光</cp:lastModifiedBy>
  <dcterms:created xsi:type="dcterms:W3CDTF">2015-06-05T18:19:00Z</dcterms:created>
  <dcterms:modified xsi:type="dcterms:W3CDTF">2022-07-15T10:12:08Z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8EDDE7D814B44019861BEC0B2C13C9F4</vt:lpwstr>
  </property>
  <property fmtid="{D5CDD505-2E9C-101B-9397-08002B2CF9AE}" pid="3" name="KSOProductBuildVer">
    <vt:lpwstr>2052-11.1.0.11830</vt:lpwstr>
  </property>
</Properties>
</file>