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<sst xmlns="http://schemas.openxmlformats.org/spreadsheetml/2006/main" count="264" uniqueCount="126">
  <si>
    <t>项目支出绩效自评表</t>
  </si>
  <si>
    <t>项目名称</t>
  </si>
  <si>
    <t>基层政权</t>
  </si>
  <si>
    <t>项目金额</t>
  </si>
  <si>
    <t>主管部门</t>
  </si>
  <si>
    <t>0402111</t>
  </si>
  <si>
    <t>实施单位</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</si>
  <si>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</si>
  <si>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</si>
  <si>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</si>
  <si>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</si>
  <si>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</si>
  <si>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</si>
  <si>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</si>
  <si>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</si>
  <si>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</si>
  <si>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</si>
  <si>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</si>
  <si>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</si>
  <si>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</si>
  <si>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</si>
  <si>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</si>
  <si>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一.综合业务：1、依法依规依程序新一届居委会换届选举，选优配强居委会班子成员，提高居委会规范化    建设。2、开展行政区域界线联合检查、日常巡查、维护管理工作，消除界线纠纷隐患。3、社工岗位覆盖、体量发展总体控制稳步、有序，服务总体成效稳步提升、专业价值进一步获得认可和肯定。4、促进民生微实事项目规范化、标准化发展。二.社工工作：为服务对象提供专业化服务。遵循助人自助的社工理念，透过专业化、规范化、标准化的社工服务，使服务对象在身体、心理、社交等方面得到全面、优质、持续的服务。三.平台建设维护：智慧社区：为辖区居民提供一站式社区生活服务，结合居民实际需求有效开展12场社区落地活动和10场线上主题活动；落实社区生活服务工单受理系统智慧化升级工作，提高为社区居民提供服务的智能化与便利性，将升级后的智慧客服平台中全渠道工单管理系统应用于社区生活服务派单；根据线下调研的居民需求统计分析结果，主动向智慧大管家签约管家家庭推送对应优惠服务并做好满意度调研。智慧养老：协助福田区社会福利科做好高龄老人津贴主动通知服务工作，并根据通知情况制作当月报告交至福利科对接人；建立与区民政局福利科、街道办、长者食堂等居家养老机构之间的日常沟通联络平台，按季度、年度通过电话回访，上门调研等方式完成甲方明确授权需进行考评的养老机构的评估工作，编制、提交有决策参考价值的评估报告；按照区民政局的指示和要求完成福星车及其他新置养老服务设施或福利的线下推广活动（结合在平台的服务进社区线下地面推广活动中一并实施）；逐步完善老人数据库建设；按照区民政局要求通过短信、电话等方式针对性提供老人福利通知服务；在“福田社区民生服务网”上“智慧养老”板块中开发建设含养老设施、养老机构等内容地图，实现地址查询功能等服务。智慧公益：在现有智慧大管家公益服务队基础上尝试扩建2-3支60-70岁健康状况良好的老人志愿者队伍，以此为基础开始“时间银行”方案探索；继续开展以物易物等主题公益活动；加强与社工学院、党群中心和社会组织之间合作，以服务带动社工虚拟平台建设，创新公益品牌，扩大公益效应。 民生微事通：开展2场民生微实事展示线上线下推介活动；开展民生微实事项目居民满意度调研活动；完善福田区婚姻登记业务咨询及预约专线服务、社工转介/投诉专线服务。</t>
  </si>
  <si>
    <t>一、1、我区10个街道92个社区92个社区居委会换届选举工作于2021年1月26日率先在全市首批完成，选举产生新一届居委会成员646名。2、开展26个行政区域界线联合检查、日常巡查、维护管理工作。3、4、2021年10个街道92个社区共立项实施项目1027个，其中，工程类项目284个，服务类项目581个，货物类项目162个。2021年全区立项金额为11751.17万元。二、完成有关评估工作，形成《2020-2021年度福田区社工岗位服务履约评估总结报告》。三、根据深圳市福田区维德法律服务中心出具的《福田区智慧大管家民生服务平台信息技术服务验收报告（2021年度）》，已根据合同内容完成大管家平台建设维护工作。</t>
  </si>
  <si>
    <t>年度绩效指标</t>
  </si>
  <si>
    <t>一级指标</t>
  </si>
  <si>
    <t>二级指标</t>
  </si>
  <si>
    <t>三级指标</t>
  </si>
  <si>
    <t>年度指标值</t>
  </si>
  <si>
    <t>实际完成值</t>
  </si>
  <si>
    <t>偏差原因分析及改进措施</t>
  </si>
  <si>
    <t>产出指标</t>
  </si>
  <si>
    <t>数量指标</t>
  </si>
  <si>
    <t>115个居委会圆满完成换届选举，26个界桩维护，95个社区党</t>
  </si>
  <si>
    <t>100%完成</t>
  </si>
  <si>
    <t>92个居委会圆满完成换届选举，26个界桩维护，92个社区党群服务中心完成</t>
  </si>
  <si>
    <t>4.0</t>
  </si>
  <si>
    <t>6.平台签约社区服务管家式服务</t>
  </si>
  <si>
    <t>300户</t>
  </si>
  <si>
    <t>510户</t>
  </si>
  <si>
    <t>2.0</t>
  </si>
  <si>
    <t>5.其中优质优选加盟服务商</t>
  </si>
  <si>
    <t>200家</t>
  </si>
  <si>
    <t>202家</t>
  </si>
  <si>
    <t>4.符合加盟资质的社区生活服务商</t>
  </si>
  <si>
    <t>500家</t>
  </si>
  <si>
    <t>702家</t>
  </si>
  <si>
    <t>3.福田区服务用户数</t>
  </si>
  <si>
    <t>4万户</t>
  </si>
  <si>
    <t>53981户</t>
  </si>
  <si>
    <t>2.网站点击率</t>
  </si>
  <si>
    <t>80万次</t>
  </si>
  <si>
    <t>1160635次</t>
  </si>
  <si>
    <t>三.1.受理呼入呼出咨询、服务、反馈电话、在线客服线上人工服</t>
  </si>
  <si>
    <t>15万次</t>
  </si>
  <si>
    <t>150270次</t>
  </si>
  <si>
    <t>购买社工岗位个数。</t>
  </si>
  <si>
    <t>100个</t>
  </si>
  <si>
    <t>质量指标</t>
  </si>
  <si>
    <t>2021年底做好新一届居委会换届选举工作，做好行政区划界限管</t>
  </si>
  <si>
    <t>7.智慧大管家平台运营数据报告</t>
  </si>
  <si>
    <t>按要求定期（月报、季报、年报等周期）或特定专题运营数据报告，包含呼叫中心话务及业务运营分析报告，网站及微信等线上服务运营数据报告，服务商社区服务管理报告，满意度调研、评估分析报告等。</t>
  </si>
  <si>
    <t>较好完成</t>
  </si>
  <si>
    <t>6.民生微事通</t>
  </si>
  <si>
    <t>开展民生微实事展示线上线下推介活动；开展民生微实事项目居民满意度调研活动；完善婚姻登记等民生热线服务。</t>
  </si>
  <si>
    <t>开展“民微聚民心，项目惠民生”民微推介会；“匠心传承，创新筑梦”民微推介会活动等。</t>
  </si>
  <si>
    <t>5.智慧公益服务</t>
  </si>
  <si>
    <t>组建公益服务队、组建对接公益服务资源、开展以物易物活动、重启社工2号键服务</t>
  </si>
  <si>
    <t>4.提供智慧养老服务</t>
  </si>
  <si>
    <t>提供长者食堂、养老服务、“福星车”政策咨询、服务投诉受理等热线支撑服务；做好全区居家养老机构评估报告；完善老人数据库，为符合条件的辖区老人主动推送老人津贴信息通知服务。</t>
  </si>
  <si>
    <t>长者食堂支撑服务、助餐信息服务、政府、社区、居家养老信息服务，居家养老机构评估服务，“福星车”政策咨询、服务投诉处理等在线支撑服务，辖区老人数据库建设完成情况良好。</t>
  </si>
  <si>
    <t>3.网站舆情监控</t>
  </si>
  <si>
    <t>保障网站舆情监控及信息安全；保障大管家网站的运行稳定，及时修补技术漏洞</t>
  </si>
  <si>
    <t>网站点击率、福田区服务用户数等有关数据均达标；经验收，网站运行稳定性和信息安全的有关措施到位，信息安全维护情况良好。</t>
  </si>
  <si>
    <t>2.提供福田区智慧大管家民生服务平台整体运营服务</t>
  </si>
  <si>
    <t>保证提供以下服务：①24 小时热线服务（需提供五位数的热线特服号）；②福田大管家网站服务；③福田大管家网站在线客服服务；④服务信息主动推送服务。</t>
  </si>
  <si>
    <t>五位数的24小时热线服务号为96980；开展包括网站、微信社群在内的10次线上主题服务活动；在线客服服务150270次；服务信息主动推送243615条。</t>
  </si>
  <si>
    <t>三.1.呼叫中心配置</t>
  </si>
  <si>
    <t>具备IVR(自动语音应答)、ACD(自动话务分配)、CTI（计算机通信集成，即来电弹屏）、CMS（顾客或用户数据库管理）、录音等主要功能；保证每天24小时提供人工接听服务和系统的正常运营。</t>
  </si>
  <si>
    <t>具备IVR、ACD、CTI、CMS、录音等五项功能；保证7天X24小时全天候服务全包的呼叫中心专用坐席</t>
  </si>
  <si>
    <t>社工岗位覆盖、体量发展总体控制稳步、有序，服务总体成效稳步提</t>
  </si>
  <si>
    <t>遵循助人自助的社工理念，透过专业化、规范化、标准化的社工服务，使服务对象在身体、心理、社交等方面得到全面、优质、持续的服务。</t>
  </si>
  <si>
    <t>时效指标</t>
  </si>
  <si>
    <t>2021年7月底前完成居委会换届选举，12月底前完成其余工作</t>
  </si>
  <si>
    <t>根据市、区关于社区居委会换届选举工作方案有关要求，在7月底前依法依规依程序完成全区10个街道95个社区115个居委会的换届选举工作，成立新一届社区居委会班子成员。</t>
  </si>
  <si>
    <t>全市率先完成“一社一居”治理模式改革，将原有95个社区、115个社区居委会，优化调整为92个社区、92个社区居委会，为社区“两委”换届奠定基础、我区10个街道92个社区92个社区居委会换届选举工作于2021年1月26日率先在全市首批完成，选举产生新一届居委会成员646名。</t>
  </si>
  <si>
    <t>完成项目工作进度所用的时间(2020.9.6-2021.</t>
  </si>
  <si>
    <t>在签订的合同期限内，按照合同服务数量指标（网站点击率80万次、平台签约社区300户等）和质量指标（完成呼叫中心配置、开通民生微事通等）完成服务内容。</t>
  </si>
  <si>
    <t>已完成合同服务数量指标和内容（网站点击率1160635次、平台签约社区510户、</t>
  </si>
  <si>
    <t>根据合同要求，2021年8月1日前底完成。</t>
  </si>
  <si>
    <t>2021年8月1日前采购完成全区100个社工岗位，签订共计23个采购合同。</t>
  </si>
  <si>
    <t>根据福田区人民政府办公室关于印发《福田区落实〈深圳市关于提升社会工作服务水平若干措施〉实施方案》的通知，政府购买社会工作服务由区民政局“集中采购，各部门使用”向“谁使用，谁购买”方式转变。区民政局与深圳市东西方社工服务社签订有关合同。</t>
  </si>
  <si>
    <t>成本指标</t>
  </si>
  <si>
    <t>成本控制率</t>
  </si>
  <si>
    <t>≤1</t>
  </si>
  <si>
    <t>0.87</t>
  </si>
  <si>
    <t>效益指标</t>
  </si>
  <si>
    <t>经济效益指标</t>
  </si>
  <si>
    <t>不适用</t>
  </si>
  <si>
    <t>1</t>
  </si>
  <si>
    <t>/</t>
  </si>
  <si>
    <t>0</t>
  </si>
  <si>
    <t>社会效益指标</t>
  </si>
  <si>
    <t>有利于进一步强化社区党组织的领导核心地位。</t>
  </si>
  <si>
    <t>有利于社区居委会更好地发挥居民自治功能。</t>
  </si>
  <si>
    <t>5.0</t>
  </si>
  <si>
    <t>民微通</t>
  </si>
  <si>
    <t>提高便民办事服务效率</t>
  </si>
  <si>
    <t>为服务对象提供专业化服务，使服务对象在身体、心理、社交等方面</t>
  </si>
  <si>
    <t>政府购买社会工作服务已经成为政府公共服务职能转移和社会服务体制改革的重要手段。</t>
  </si>
  <si>
    <t>生态效益指标</t>
  </si>
  <si>
    <t>政务类预约服务</t>
  </si>
  <si>
    <t>节约用户办事成本，实现绿色环保服务</t>
  </si>
  <si>
    <t>3.0</t>
  </si>
  <si>
    <t>满意度指标</t>
  </si>
  <si>
    <t>居委会及居民群众对于居委会换届选举、社工宣传评估、民生微实事</t>
  </si>
  <si>
    <t>100%</t>
  </si>
  <si>
    <t>2.社工服务满意度</t>
  </si>
  <si>
    <t>≥90%</t>
  </si>
  <si>
    <t>97%</t>
  </si>
  <si>
    <t>三.1.社区生活服务居民满意度</t>
  </si>
  <si>
    <t>按照区民政局与社工用人单位、中标机构三方共同签订的《福田区购</t>
  </si>
  <si>
    <t>按照《福田区社工岗位服务履约评估操作细则》和《福田区社工岗位服务履约评估指标体系》设置执行，委托第三方机构对100个社工岗位（共计23个采购合同）开展年度绩效评估，在服务管理、服务成效、财务管理等方面综合评定并出具评估报告。</t>
  </si>
  <si>
    <t>完成有关评估工作，形成《2020-2021年度福田区社工岗位服务履约评估总结报告》</t>
  </si>
  <si>
    <t>10.0</t>
  </si>
  <si>
    <t>总分</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</si>
</sst>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_ "/>
    <numFmt numFmtId="177" formatCode="0.00_ "/>
  </numFmts>
  <fonts count="26">
    <font>
      <sz val="11"/>
      <color theme="1"/>
      <name val="等线"/>
      <charset val="134"/>
      <scheme val="minor"/>
    </font>
    <font>
      <b/>
      <sz val="14"/>
      <color theme="1"/>
      <name val="微软雅黑"/>
      <charset val="134"/>
    </font>
    <font>
      <sz val="11"/>
      <color theme="1"/>
      <name val="微软雅黑"/>
      <charset val="134"/>
    </font>
    <font>
      <sz val="8"/>
      <color theme="1"/>
      <name val="微软雅黑"/>
      <charset val="134"/>
    </font>
    <font>
      <sz val="11"/>
      <name val="微软雅黑"/>
      <charset val="134"/>
    </font>
    <font>
      <b/>
      <sz val="10"/>
      <color rgb="FF666666"/>
      <name val="微软雅黑"/>
      <charset val="134"/>
    </font>
    <font>
      <sz val="11"/>
      <color theme="0"/>
      <name val="等线"/>
      <charset val="0"/>
      <scheme val="minor"/>
    </font>
    <font>
      <b/>
      <sz val="11"/>
      <color rgb="FF3F3F3F"/>
      <name val="等线"/>
      <charset val="0"/>
      <scheme val="minor"/>
    </font>
    <font>
      <sz val="11"/>
      <color rgb="FFFF0000"/>
      <name val="等线"/>
      <charset val="0"/>
      <scheme val="minor"/>
    </font>
    <font>
      <sz val="11"/>
      <color theme="1"/>
      <name val="等线"/>
      <charset val="134"/>
      <scheme val="minor"/>
    </font>
    <font>
      <sz val="11"/>
      <color theme="1"/>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b/>
      <sz val="11"/>
      <color rgb="FFFFFFFF"/>
      <name val="等线"/>
      <charset val="0"/>
      <scheme val="minor"/>
    </font>
    <font>
      <i/>
      <sz val="11"/>
      <color rgb="FF7F7F7F"/>
      <name val="等线"/>
      <charset val="0"/>
      <scheme val="minor"/>
    </font>
    <font>
      <sz val="11"/>
      <color rgb="FFFA7D00"/>
      <name val="等线"/>
      <charset val="0"/>
      <scheme val="minor"/>
    </font>
    <font>
      <b/>
      <sz val="15"/>
      <color theme="3"/>
      <name val="等线"/>
      <charset val="134"/>
      <scheme val="minor"/>
    </font>
    <font>
      <b/>
      <sz val="11"/>
      <color rgb="FFFA7D00"/>
      <name val="等线"/>
      <charset val="0"/>
      <scheme val="minor"/>
    </font>
    <font>
      <b/>
      <sz val="18"/>
      <color theme="3"/>
      <name val="等线"/>
      <charset val="134"/>
      <scheme val="minor"/>
    </font>
    <font>
      <sz val="11"/>
      <color rgb="FF9C6500"/>
      <name val="等线"/>
      <charset val="0"/>
      <scheme val="minor"/>
    </font>
    <font>
      <sz val="11"/>
      <color rgb="FF3F3F76"/>
      <name val="等线"/>
      <charset val="0"/>
      <scheme val="minor"/>
    </font>
    <font>
      <b/>
      <sz val="11"/>
      <color theme="1"/>
      <name val="等线"/>
      <charset val="0"/>
      <scheme val="minor"/>
    </font>
    <font>
      <b/>
      <sz val="13"/>
      <color theme="3"/>
      <name val="等线"/>
      <charset val="134"/>
      <scheme val="minor"/>
    </font>
    <font>
      <sz val="11"/>
      <color rgb="FF006100"/>
      <name val="等线"/>
      <charset val="0"/>
      <scheme val="minor"/>
    </font>
    <font>
      <u/>
      <sz val="11"/>
      <color rgb="FF0000FF"/>
      <name val="等线"/>
      <charset val="0"/>
      <scheme val="minor"/>
    </font>
  </fonts>
  <fills count="34">
    <fill>
      <patternFill patternType="none"/>
    </fill>
    <fill>
      <patternFill patternType="gray125"/>
    </fill>
    <fill>
      <patternFill patternType="solid">
        <fgColor theme="0" tint="-0.149998474074526"/>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9" fillId="0" borderId="0" applyFont="0" applyFill="0" applyBorder="0" applyAlignment="0" applyProtection="0">
      <alignment vertical="center"/>
    </xf>
    <xf numFmtId="0" fontId="10" fillId="20" borderId="0" applyNumberFormat="0" applyBorder="0" applyAlignment="0" applyProtection="0">
      <alignment vertical="center"/>
    </xf>
    <xf numFmtId="0" fontId="21" fillId="26" borderId="1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14" borderId="0" applyNumberFormat="0" applyBorder="0" applyAlignment="0" applyProtection="0">
      <alignment vertical="center"/>
    </xf>
    <xf numFmtId="0" fontId="13" fillId="10" borderId="0" applyNumberFormat="0" applyBorder="0" applyAlignment="0" applyProtection="0">
      <alignment vertical="center"/>
    </xf>
    <xf numFmtId="43" fontId="9" fillId="0" borderId="0" applyFont="0" applyFill="0" applyBorder="0" applyAlignment="0" applyProtection="0">
      <alignment vertical="center"/>
    </xf>
    <xf numFmtId="0" fontId="6" fillId="17" borderId="0" applyNumberFormat="0" applyBorder="0" applyAlignment="0" applyProtection="0">
      <alignment vertical="center"/>
    </xf>
    <xf numFmtId="0" fontId="25" fillId="0" borderId="0" applyNumberFormat="0" applyFill="0" applyBorder="0" applyAlignment="0" applyProtection="0">
      <alignment vertical="center"/>
    </xf>
    <xf numFmtId="9" fontId="9" fillId="0" borderId="0" applyFont="0" applyFill="0" applyBorder="0" applyAlignment="0" applyProtection="0">
      <alignment vertical="center"/>
    </xf>
    <xf numFmtId="0" fontId="12" fillId="0" borderId="0" applyNumberFormat="0" applyFill="0" applyBorder="0" applyAlignment="0" applyProtection="0">
      <alignment vertical="center"/>
    </xf>
    <xf numFmtId="0" fontId="9" fillId="25" borderId="14" applyNumberFormat="0" applyFont="0" applyAlignment="0" applyProtection="0">
      <alignment vertical="center"/>
    </xf>
    <xf numFmtId="0" fontId="6" fillId="24"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12" applyNumberFormat="0" applyFill="0" applyAlignment="0" applyProtection="0">
      <alignment vertical="center"/>
    </xf>
    <xf numFmtId="0" fontId="23" fillId="0" borderId="12" applyNumberFormat="0" applyFill="0" applyAlignment="0" applyProtection="0">
      <alignment vertical="center"/>
    </xf>
    <xf numFmtId="0" fontId="6" fillId="16" borderId="0" applyNumberFormat="0" applyBorder="0" applyAlignment="0" applyProtection="0">
      <alignment vertical="center"/>
    </xf>
    <xf numFmtId="0" fontId="11" fillId="0" borderId="16" applyNumberFormat="0" applyFill="0" applyAlignment="0" applyProtection="0">
      <alignment vertical="center"/>
    </xf>
    <xf numFmtId="0" fontId="6" fillId="23" borderId="0" applyNumberFormat="0" applyBorder="0" applyAlignment="0" applyProtection="0">
      <alignment vertical="center"/>
    </xf>
    <xf numFmtId="0" fontId="7" fillId="6" borderId="9" applyNumberFormat="0" applyAlignment="0" applyProtection="0">
      <alignment vertical="center"/>
    </xf>
    <xf numFmtId="0" fontId="18" fillId="6" borderId="13" applyNumberFormat="0" applyAlignment="0" applyProtection="0">
      <alignment vertical="center"/>
    </xf>
    <xf numFmtId="0" fontId="14" fillId="13" borderId="10" applyNumberFormat="0" applyAlignment="0" applyProtection="0">
      <alignment vertical="center"/>
    </xf>
    <xf numFmtId="0" fontId="10" fillId="33" borderId="0" applyNumberFormat="0" applyBorder="0" applyAlignment="0" applyProtection="0">
      <alignment vertical="center"/>
    </xf>
    <xf numFmtId="0" fontId="6" fillId="29" borderId="0" applyNumberFormat="0" applyBorder="0" applyAlignment="0" applyProtection="0">
      <alignment vertical="center"/>
    </xf>
    <xf numFmtId="0" fontId="16" fillId="0" borderId="11" applyNumberFormat="0" applyFill="0" applyAlignment="0" applyProtection="0">
      <alignment vertical="center"/>
    </xf>
    <xf numFmtId="0" fontId="22" fillId="0" borderId="15" applyNumberFormat="0" applyFill="0" applyAlignment="0" applyProtection="0">
      <alignment vertical="center"/>
    </xf>
    <xf numFmtId="0" fontId="24" fillId="32" borderId="0" applyNumberFormat="0" applyBorder="0" applyAlignment="0" applyProtection="0">
      <alignment vertical="center"/>
    </xf>
    <xf numFmtId="0" fontId="20" fillId="22" borderId="0" applyNumberFormat="0" applyBorder="0" applyAlignment="0" applyProtection="0">
      <alignment vertical="center"/>
    </xf>
    <xf numFmtId="0" fontId="10" fillId="19" borderId="0" applyNumberFormat="0" applyBorder="0" applyAlignment="0" applyProtection="0">
      <alignment vertical="center"/>
    </xf>
    <xf numFmtId="0" fontId="6" fillId="5" borderId="0" applyNumberFormat="0" applyBorder="0" applyAlignment="0" applyProtection="0">
      <alignment vertical="center"/>
    </xf>
    <xf numFmtId="0" fontId="10" fillId="18" borderId="0" applyNumberFormat="0" applyBorder="0" applyAlignment="0" applyProtection="0">
      <alignment vertical="center"/>
    </xf>
    <xf numFmtId="0" fontId="10" fillId="12" borderId="0" applyNumberFormat="0" applyBorder="0" applyAlignment="0" applyProtection="0">
      <alignment vertical="center"/>
    </xf>
    <xf numFmtId="0" fontId="10" fillId="31" borderId="0" applyNumberFormat="0" applyBorder="0" applyAlignment="0" applyProtection="0">
      <alignment vertical="center"/>
    </xf>
    <xf numFmtId="0" fontId="10" fillId="9" borderId="0" applyNumberFormat="0" applyBorder="0" applyAlignment="0" applyProtection="0">
      <alignment vertical="center"/>
    </xf>
    <xf numFmtId="0" fontId="6" fillId="4" borderId="0" applyNumberFormat="0" applyBorder="0" applyAlignment="0" applyProtection="0">
      <alignment vertical="center"/>
    </xf>
    <xf numFmtId="0" fontId="6" fillId="28" borderId="0" applyNumberFormat="0" applyBorder="0" applyAlignment="0" applyProtection="0">
      <alignment vertical="center"/>
    </xf>
    <xf numFmtId="0" fontId="10" fillId="30" borderId="0" applyNumberFormat="0" applyBorder="0" applyAlignment="0" applyProtection="0">
      <alignment vertical="center"/>
    </xf>
    <xf numFmtId="0" fontId="10" fillId="8" borderId="0" applyNumberFormat="0" applyBorder="0" applyAlignment="0" applyProtection="0">
      <alignment vertical="center"/>
    </xf>
    <xf numFmtId="0" fontId="6" fillId="3" borderId="0" applyNumberFormat="0" applyBorder="0" applyAlignment="0" applyProtection="0">
      <alignment vertical="center"/>
    </xf>
    <xf numFmtId="0" fontId="10" fillId="11" borderId="0" applyNumberFormat="0" applyBorder="0" applyAlignment="0" applyProtection="0">
      <alignment vertical="center"/>
    </xf>
    <xf numFmtId="0" fontId="6" fillId="15" borderId="0" applyNumberFormat="0" applyBorder="0" applyAlignment="0" applyProtection="0">
      <alignment vertical="center"/>
    </xf>
    <xf numFmtId="0" fontId="6" fillId="27" borderId="0" applyNumberFormat="0" applyBorder="0" applyAlignment="0" applyProtection="0">
      <alignment vertical="center"/>
    </xf>
    <xf numFmtId="0" fontId="10" fillId="7" borderId="0" applyNumberFormat="0" applyBorder="0" applyAlignment="0" applyProtection="0">
      <alignment vertical="center"/>
    </xf>
    <xf numFmtId="0" fontId="6" fillId="21" borderId="0" applyNumberFormat="0" applyBorder="0" applyAlignment="0" applyProtection="0">
      <alignment vertical="center"/>
    </xf>
  </cellStyleXfs>
  <cellXfs count="37">
    <xf numFmtId="0" fontId="0" fillId="0" borderId="0" xfId="0"/>
    <xf numFmtId="0" fontId="1" fillId="0" borderId="1" xfId="0" applyFont="1" applyBorder="1" applyAlignment="1">
      <alignment horizontal="center" vertical="center"/>
    </xf>
    <xf numFmtId="0" fontId="2" fillId="2" borderId="2" xfId="0" applyFont="1" applyFill="1" applyBorder="1"/>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2" xfId="0" applyFont="1" applyBorder="1" applyAlignment="1">
      <alignment horizontal="center"/>
    </xf>
    <xf numFmtId="0" fontId="2" fillId="2" borderId="6" xfId="0" applyFont="1" applyFill="1" applyBorder="1" applyAlignment="1">
      <alignment horizontal="center"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177" fontId="3" fillId="0" borderId="2" xfId="0" applyNumberFormat="1" applyFont="1" applyBorder="1" applyAlignment="1">
      <alignment horizontal="center" vertical="center"/>
    </xf>
    <xf numFmtId="176" fontId="2" fillId="0" borderId="2" xfId="0" applyNumberFormat="1" applyFont="1" applyBorder="1" applyAlignment="1">
      <alignment horizontal="center" vertical="center"/>
    </xf>
    <xf numFmtId="0" fontId="2" fillId="2" borderId="3" xfId="0" applyFont="1" applyFill="1" applyBorder="1" applyAlignment="1">
      <alignment horizontal="right" vertical="center"/>
    </xf>
    <xf numFmtId="0" fontId="2" fillId="2" borderId="5" xfId="0" applyFont="1" applyFill="1" applyBorder="1" applyAlignment="1">
      <alignment horizontal="right" vertical="center"/>
    </xf>
    <xf numFmtId="0" fontId="2" fillId="2" borderId="8" xfId="0" applyFont="1" applyFill="1" applyBorder="1" applyAlignment="1">
      <alignment horizontal="center" vertical="center" wrapText="1"/>
    </xf>
    <xf numFmtId="0" fontId="2" fillId="2" borderId="2"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2" xfId="0" applyFont="1" applyFill="1" applyBorder="1" applyAlignment="1">
      <alignment horizont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xf>
    <xf numFmtId="0" fontId="2" fillId="2" borderId="6" xfId="0" applyFont="1" applyFill="1" applyBorder="1" applyAlignment="1">
      <alignment horizontal="center"/>
    </xf>
    <xf numFmtId="0" fontId="2" fillId="2" borderId="2" xfId="0" applyFont="1" applyFill="1" applyBorder="1" applyAlignment="1">
      <alignment vertical="center" wrapText="1"/>
    </xf>
    <xf numFmtId="0" fontId="4" fillId="2" borderId="2" xfId="0" applyFont="1" applyFill="1" applyBorder="1" applyAlignment="1">
      <alignment vertical="center"/>
    </xf>
    <xf numFmtId="0" fontId="4" fillId="0" borderId="2" xfId="0" applyFont="1" applyBorder="1" applyAlignment="1">
      <alignment vertical="center"/>
    </xf>
    <xf numFmtId="0" fontId="2" fillId="0" borderId="2" xfId="0" applyFont="1" applyBorder="1"/>
    <xf numFmtId="0" fontId="2" fillId="2" borderId="8" xfId="0" applyFont="1" applyFill="1" applyBorder="1" applyAlignment="1">
      <alignment horizontal="center"/>
    </xf>
    <xf numFmtId="0" fontId="2" fillId="0" borderId="2" xfId="0" applyNumberFormat="1" applyFont="1" applyBorder="1"/>
    <xf numFmtId="177" fontId="2" fillId="0" borderId="2" xfId="0" applyNumberFormat="1" applyFont="1" applyBorder="1"/>
    <xf numFmtId="0" fontId="5" fillId="2" borderId="6" xfId="0" applyFont="1" applyFill="1" applyBorder="1" applyAlignment="1">
      <alignment horizontal="center" vertical="center"/>
    </xf>
    <xf numFmtId="0" fontId="2" fillId="0" borderId="2" xfId="0" applyFont="1" applyBorder="1" applyAlignment="1"/>
    <xf numFmtId="0" fontId="2" fillId="0" borderId="8" xfId="0" applyFont="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tabSelected="1" zoomScale="115" zoomScaleNormal="115" workbookViewId="0">
      <selection activeCell="H5" sqref="H5"/>
    </sheetView>
  </sheetViews>
  <sheetFormatPr defaultColWidth="9" defaultRowHeight="13.5"/>
  <cols>
    <col min="2" max="2" width="12.625" customWidth="1"/>
    <col min="3" max="3" width="15.625" customWidth="1"/>
    <col min="4" max="6" width="12.625" customWidth="1"/>
    <col min="7" max="8" width="6.625" customWidth="1"/>
    <col min="9" max="9" width="24.625" customWidth="1"/>
    <col min="10" max="10" width="9" hidden="1" customWidth="1"/>
  </cols>
  <sheetData>
    <row r="1" ht="27" customHeight="1" spans="1:9">
      <c r="A1" s="1" t="s">
        <v>0</v>
      </c>
      <c r="B1" s="1"/>
      <c r="C1" s="1"/>
      <c r="D1" s="1"/>
      <c r="E1" s="1"/>
      <c r="F1" s="1"/>
      <c r="G1" s="1"/>
      <c r="H1" s="1"/>
      <c r="I1" s="1"/>
    </row>
    <row r="2" ht="16.5" spans="1:9">
      <c r="A2" s="2" t="s">
        <v>1</v>
      </c>
      <c r="B2" s="3" t="s">
        <v>2</v>
      </c>
      <c r="C2" s="4"/>
      <c r="D2" s="4"/>
      <c r="E2" s="5"/>
      <c r="F2" s="2" t="s">
        <v>3</v>
      </c>
      <c r="G2" s="6">
        <v>35648388.1</v>
      </c>
      <c r="H2" s="6"/>
      <c r="I2" s="6"/>
    </row>
    <row r="3" ht="16.5" spans="1:9">
      <c r="A3" s="2" t="s">
        <v>4</v>
      </c>
      <c r="B3" s="3" t="s">
        <v>5</v>
      </c>
      <c r="C3" s="4"/>
      <c r="D3" s="4"/>
      <c r="E3" s="5"/>
      <c r="F3" s="2" t="s">
        <v>6</v>
      </c>
      <c r="G3" s="6"/>
      <c r="H3" s="6"/>
      <c r="I3" s="6"/>
    </row>
    <row r="4" ht="16.5" spans="1:9">
      <c r="A4" s="7" t="s">
        <v>7</v>
      </c>
      <c r="B4" s="8"/>
      <c r="C4" s="8"/>
      <c r="D4" s="9" t="s">
        <v>8</v>
      </c>
      <c r="E4" s="9" t="s">
        <v>9</v>
      </c>
      <c r="F4" s="9" t="s">
        <v>10</v>
      </c>
      <c r="G4" s="9" t="s">
        <v>11</v>
      </c>
      <c r="H4" s="9" t="s">
        <v>12</v>
      </c>
      <c r="I4" s="9" t="s">
        <v>13</v>
      </c>
    </row>
    <row r="5" ht="16.5" spans="1:10">
      <c r="A5" s="10"/>
      <c r="B5" s="9" t="s">
        <v>14</v>
      </c>
      <c r="C5" s="9"/>
      <c r="D5" s="11">
        <v>11712100</v>
      </c>
      <c r="E5" s="11">
        <v>10722779.1</v>
      </c>
      <c r="F5" s="11">
        <v>10621050.9</v>
      </c>
      <c r="G5" s="12">
        <v>10</v>
      </c>
      <c r="H5" s="11">
        <f>IF(AND(E5=0,F5=0),1,IF(E5=0,0,ROUND(F5/E5,2)))</f>
        <v>0.99</v>
      </c>
      <c r="I5" s="11">
        <f>ROUND(H5*G5,2)</f>
        <v>9.9</v>
      </c>
      <c r="J5" s="33">
        <v>90</v>
      </c>
    </row>
    <row r="6" ht="16.5" spans="1:9">
      <c r="A6" s="10"/>
      <c r="B6" s="13" t="s">
        <v>15</v>
      </c>
      <c r="C6" s="14"/>
      <c r="D6" s="11">
        <v>11712100</v>
      </c>
      <c r="E6" s="11">
        <v>10722779.1</v>
      </c>
      <c r="F6" s="11">
        <v>10621050.9</v>
      </c>
      <c r="G6" s="6" t="s">
        <v>16</v>
      </c>
      <c r="H6" s="11">
        <f t="shared" ref="H6:H8" si="0">IF(E6=0,0,ROUND(F6/E6,2))</f>
        <v>0.99</v>
      </c>
      <c r="I6" s="6" t="s">
        <v>16</v>
      </c>
    </row>
    <row r="7" ht="16.5" spans="1:9">
      <c r="A7" s="10"/>
      <c r="B7" s="13" t="s">
        <v>17</v>
      </c>
      <c r="C7" s="14"/>
      <c r="D7" s="11">
        <v>0</v>
      </c>
      <c r="E7" s="11">
        <v>0</v>
      </c>
      <c r="F7" s="11">
        <v>0</v>
      </c>
      <c r="G7" s="6" t="s">
        <v>16</v>
      </c>
      <c r="H7" s="11">
        <f t="shared" si="0"/>
        <v>0</v>
      </c>
      <c r="I7" s="6" t="s">
        <v>16</v>
      </c>
    </row>
    <row r="8" ht="16.5" spans="1:9">
      <c r="A8" s="15"/>
      <c r="B8" s="16" t="s">
        <v>18</v>
      </c>
      <c r="C8" s="16"/>
      <c r="D8" s="11">
        <f>D5-D6-D7</f>
        <v>0</v>
      </c>
      <c r="E8" s="11">
        <f>E5-E6-E7</f>
        <v>0</v>
      </c>
      <c r="F8" s="11">
        <f>F5-F6-F7</f>
        <v>0</v>
      </c>
      <c r="G8" s="6" t="s">
        <v>16</v>
      </c>
      <c r="H8" s="11">
        <f t="shared" si="0"/>
        <v>0</v>
      </c>
      <c r="I8" s="6" t="s">
        <v>16</v>
      </c>
    </row>
    <row r="9" ht="16.5" spans="1:9">
      <c r="A9" s="17" t="s">
        <v>19</v>
      </c>
      <c r="B9" s="18" t="s">
        <v>20</v>
      </c>
      <c r="C9" s="19"/>
      <c r="D9" s="19"/>
      <c r="E9" s="20"/>
      <c r="F9" s="21" t="s">
        <v>21</v>
      </c>
      <c r="G9" s="21"/>
      <c r="H9" s="21"/>
      <c r="I9" s="21"/>
    </row>
    <row r="10" ht="52.5" customHeight="1" spans="1:9">
      <c r="A10" s="17"/>
      <c r="B10" s="22" t="s">
        <v>22</v>
      </c>
      <c r="C10" s="23"/>
      <c r="D10" s="23"/>
      <c r="E10" s="24"/>
      <c r="F10" s="25" t="s">
        <v>23</v>
      </c>
      <c r="G10" s="25"/>
      <c r="H10" s="25"/>
      <c r="I10" s="25"/>
    </row>
    <row r="11" ht="20.25" customHeight="1" spans="1:9">
      <c r="A11" s="17" t="s">
        <v>24</v>
      </c>
      <c r="B11" s="26" t="s">
        <v>25</v>
      </c>
      <c r="C11" s="26" t="s">
        <v>26</v>
      </c>
      <c r="D11" s="26" t="s">
        <v>27</v>
      </c>
      <c r="E11" s="26" t="s">
        <v>28</v>
      </c>
      <c r="F11" s="26" t="s">
        <v>29</v>
      </c>
      <c r="G11" s="26" t="s">
        <v>11</v>
      </c>
      <c r="H11" s="26" t="s">
        <v>13</v>
      </c>
      <c r="I11" s="34" t="s">
        <v>30</v>
      </c>
    </row>
    <row r="12" ht="16.5" customHeight="1" spans="1:9">
      <c r="A12" s="27"/>
      <c r="B12" s="28" t="s">
        <v>31</v>
      </c>
      <c r="C12" s="29" t="s">
        <v>32</v>
      </c>
      <c r="D12" s="30" t="s">
        <v>33</v>
      </c>
      <c r="E12" s="30" t="s">
        <v>34</v>
      </c>
      <c r="F12" s="30" t="s">
        <v>35</v>
      </c>
      <c r="G12" s="30" t="s">
        <v>36</v>
      </c>
      <c r="H12" s="30" t="s">
        <v>36</v>
      </c>
      <c r="I12" s="35"/>
    </row>
    <row r="13" ht="16.5" customHeight="1" spans="1:9">
      <c r="A13" s="27"/>
      <c r="B13" s="28" t="s">
        <v>31</v>
      </c>
      <c r="C13" s="29" t="s">
        <v>32</v>
      </c>
      <c r="D13" s="30" t="s">
        <v>37</v>
      </c>
      <c r="E13" s="30" t="s">
        <v>38</v>
      </c>
      <c r="F13" s="30" t="s">
        <v>39</v>
      </c>
      <c r="G13" s="30" t="s">
        <v>40</v>
      </c>
      <c r="H13" s="30" t="s">
        <v>40</v>
      </c>
      <c r="I13" s="35"/>
    </row>
    <row r="14" ht="16.5" customHeight="1" spans="1:9">
      <c r="A14" s="27"/>
      <c r="B14" s="28" t="s">
        <v>31</v>
      </c>
      <c r="C14" s="29" t="s">
        <v>32</v>
      </c>
      <c r="D14" s="30" t="s">
        <v>41</v>
      </c>
      <c r="E14" s="30" t="s">
        <v>42</v>
      </c>
      <c r="F14" s="30" t="s">
        <v>43</v>
      </c>
      <c r="G14" s="30" t="s">
        <v>40</v>
      </c>
      <c r="H14" s="30" t="s">
        <v>40</v>
      </c>
      <c r="I14" s="35"/>
    </row>
    <row r="15" ht="16.5" customHeight="1" spans="1:9">
      <c r="A15" s="27"/>
      <c r="B15" s="28" t="s">
        <v>31</v>
      </c>
      <c r="C15" s="29" t="s">
        <v>32</v>
      </c>
      <c r="D15" s="30" t="s">
        <v>44</v>
      </c>
      <c r="E15" s="30" t="s">
        <v>45</v>
      </c>
      <c r="F15" s="30" t="s">
        <v>46</v>
      </c>
      <c r="G15" s="30" t="s">
        <v>40</v>
      </c>
      <c r="H15" s="30" t="s">
        <v>40</v>
      </c>
      <c r="I15" s="35"/>
    </row>
    <row r="16" ht="16.5" customHeight="1" spans="1:9">
      <c r="A16" s="27"/>
      <c r="B16" s="28" t="s">
        <v>31</v>
      </c>
      <c r="C16" s="29" t="s">
        <v>32</v>
      </c>
      <c r="D16" s="30" t="s">
        <v>47</v>
      </c>
      <c r="E16" s="30" t="s">
        <v>48</v>
      </c>
      <c r="F16" s="30" t="s">
        <v>49</v>
      </c>
      <c r="G16" s="30" t="s">
        <v>40</v>
      </c>
      <c r="H16" s="30" t="s">
        <v>40</v>
      </c>
      <c r="I16" s="35"/>
    </row>
    <row r="17" ht="16.5" customHeight="1" spans="1:9">
      <c r="A17" s="27"/>
      <c r="B17" s="28" t="s">
        <v>31</v>
      </c>
      <c r="C17" s="29" t="s">
        <v>32</v>
      </c>
      <c r="D17" s="30" t="s">
        <v>50</v>
      </c>
      <c r="E17" s="30" t="s">
        <v>51</v>
      </c>
      <c r="F17" s="30" t="s">
        <v>52</v>
      </c>
      <c r="G17" s="30" t="s">
        <v>40</v>
      </c>
      <c r="H17" s="30" t="s">
        <v>40</v>
      </c>
      <c r="I17" s="35"/>
    </row>
    <row r="18" ht="16.5" customHeight="1" spans="1:9">
      <c r="A18" s="27"/>
      <c r="B18" s="28" t="s">
        <v>31</v>
      </c>
      <c r="C18" s="29" t="s">
        <v>32</v>
      </c>
      <c r="D18" s="30" t="s">
        <v>53</v>
      </c>
      <c r="E18" s="30" t="s">
        <v>54</v>
      </c>
      <c r="F18" s="30" t="s">
        <v>55</v>
      </c>
      <c r="G18" s="30" t="s">
        <v>40</v>
      </c>
      <c r="H18" s="30" t="s">
        <v>40</v>
      </c>
      <c r="I18" s="35"/>
    </row>
    <row r="19" ht="16.5" customHeight="1" spans="1:9">
      <c r="A19" s="27"/>
      <c r="B19" s="28" t="s">
        <v>31</v>
      </c>
      <c r="C19" s="29" t="s">
        <v>32</v>
      </c>
      <c r="D19" s="30" t="s">
        <v>56</v>
      </c>
      <c r="E19" s="30" t="s">
        <v>57</v>
      </c>
      <c r="F19" s="30" t="s">
        <v>57</v>
      </c>
      <c r="G19" s="30" t="s">
        <v>36</v>
      </c>
      <c r="H19" s="30" t="s">
        <v>36</v>
      </c>
      <c r="I19" s="35"/>
    </row>
    <row r="20" ht="16.5" customHeight="1" spans="1:9">
      <c r="A20" s="27"/>
      <c r="B20" s="28" t="s">
        <v>31</v>
      </c>
      <c r="C20" s="29" t="s">
        <v>58</v>
      </c>
      <c r="D20" s="30" t="s">
        <v>59</v>
      </c>
      <c r="E20" s="30" t="s">
        <v>34</v>
      </c>
      <c r="F20" s="30" t="s">
        <v>34</v>
      </c>
      <c r="G20" s="30" t="s">
        <v>36</v>
      </c>
      <c r="H20" s="30" t="s">
        <v>36</v>
      </c>
      <c r="I20" s="35"/>
    </row>
    <row r="21" ht="16.5" customHeight="1" spans="1:9">
      <c r="A21" s="27"/>
      <c r="B21" s="28" t="s">
        <v>31</v>
      </c>
      <c r="C21" s="29" t="s">
        <v>58</v>
      </c>
      <c r="D21" s="30" t="s">
        <v>60</v>
      </c>
      <c r="E21" s="30" t="s">
        <v>61</v>
      </c>
      <c r="F21" s="30" t="s">
        <v>62</v>
      </c>
      <c r="G21" s="30" t="s">
        <v>40</v>
      </c>
      <c r="H21" s="30" t="s">
        <v>40</v>
      </c>
      <c r="I21" s="35"/>
    </row>
    <row r="22" ht="16.5" customHeight="1" spans="1:9">
      <c r="A22" s="27"/>
      <c r="B22" s="28" t="s">
        <v>31</v>
      </c>
      <c r="C22" s="29" t="s">
        <v>58</v>
      </c>
      <c r="D22" s="30" t="s">
        <v>63</v>
      </c>
      <c r="E22" s="30" t="s">
        <v>64</v>
      </c>
      <c r="F22" s="30" t="s">
        <v>65</v>
      </c>
      <c r="G22" s="30" t="s">
        <v>40</v>
      </c>
      <c r="H22" s="30" t="s">
        <v>40</v>
      </c>
      <c r="I22" s="35"/>
    </row>
    <row r="23" ht="16.5" customHeight="1" spans="1:9">
      <c r="A23" s="27"/>
      <c r="B23" s="28" t="s">
        <v>31</v>
      </c>
      <c r="C23" s="29" t="s">
        <v>58</v>
      </c>
      <c r="D23" s="30" t="s">
        <v>66</v>
      </c>
      <c r="E23" s="30" t="s">
        <v>67</v>
      </c>
      <c r="F23" s="30" t="s">
        <v>62</v>
      </c>
      <c r="G23" s="30" t="s">
        <v>40</v>
      </c>
      <c r="H23" s="30" t="s">
        <v>40</v>
      </c>
      <c r="I23" s="35"/>
    </row>
    <row r="24" ht="16.5" customHeight="1" spans="1:9">
      <c r="A24" s="27"/>
      <c r="B24" s="28" t="s">
        <v>31</v>
      </c>
      <c r="C24" s="29" t="s">
        <v>58</v>
      </c>
      <c r="D24" s="30" t="s">
        <v>68</v>
      </c>
      <c r="E24" s="30" t="s">
        <v>69</v>
      </c>
      <c r="F24" s="30" t="s">
        <v>70</v>
      </c>
      <c r="G24" s="30" t="s">
        <v>40</v>
      </c>
      <c r="H24" s="30" t="s">
        <v>40</v>
      </c>
      <c r="I24" s="35"/>
    </row>
    <row r="25" ht="16.5" customHeight="1" spans="1:9">
      <c r="A25" s="27"/>
      <c r="B25" s="28" t="s">
        <v>31</v>
      </c>
      <c r="C25" s="29" t="s">
        <v>58</v>
      </c>
      <c r="D25" s="30" t="s">
        <v>71</v>
      </c>
      <c r="E25" s="30" t="s">
        <v>72</v>
      </c>
      <c r="F25" s="30" t="s">
        <v>73</v>
      </c>
      <c r="G25" s="30" t="s">
        <v>40</v>
      </c>
      <c r="H25" s="30" t="s">
        <v>40</v>
      </c>
      <c r="I25" s="35"/>
    </row>
    <row r="26" ht="16.5" customHeight="1" spans="1:9">
      <c r="A26" s="27"/>
      <c r="B26" s="28" t="s">
        <v>31</v>
      </c>
      <c r="C26" s="29" t="s">
        <v>58</v>
      </c>
      <c r="D26" s="30" t="s">
        <v>74</v>
      </c>
      <c r="E26" s="30" t="s">
        <v>75</v>
      </c>
      <c r="F26" s="30" t="s">
        <v>76</v>
      </c>
      <c r="G26" s="30" t="s">
        <v>40</v>
      </c>
      <c r="H26" s="30" t="s">
        <v>40</v>
      </c>
      <c r="I26" s="35"/>
    </row>
    <row r="27" ht="16.5" customHeight="1" spans="1:9">
      <c r="A27" s="27"/>
      <c r="B27" s="28" t="s">
        <v>31</v>
      </c>
      <c r="C27" s="29" t="s">
        <v>58</v>
      </c>
      <c r="D27" s="30" t="s">
        <v>77</v>
      </c>
      <c r="E27" s="30" t="s">
        <v>78</v>
      </c>
      <c r="F27" s="30" t="s">
        <v>79</v>
      </c>
      <c r="G27" s="30" t="s">
        <v>40</v>
      </c>
      <c r="H27" s="30" t="s">
        <v>40</v>
      </c>
      <c r="I27" s="35"/>
    </row>
    <row r="28" ht="16.5" customHeight="1" spans="1:9">
      <c r="A28" s="27"/>
      <c r="B28" s="28" t="s">
        <v>31</v>
      </c>
      <c r="C28" s="29" t="s">
        <v>58</v>
      </c>
      <c r="D28" s="30" t="s">
        <v>80</v>
      </c>
      <c r="E28" s="30" t="s">
        <v>81</v>
      </c>
      <c r="F28" s="30" t="s">
        <v>62</v>
      </c>
      <c r="G28" s="30" t="s">
        <v>36</v>
      </c>
      <c r="H28" s="30" t="s">
        <v>36</v>
      </c>
      <c r="I28" s="35"/>
    </row>
    <row r="29" ht="16.5" customHeight="1" spans="1:9">
      <c r="A29" s="27"/>
      <c r="B29" s="28" t="s">
        <v>31</v>
      </c>
      <c r="C29" s="29" t="s">
        <v>82</v>
      </c>
      <c r="D29" s="30" t="s">
        <v>83</v>
      </c>
      <c r="E29" s="30" t="s">
        <v>84</v>
      </c>
      <c r="F29" s="30" t="s">
        <v>85</v>
      </c>
      <c r="G29" s="30" t="s">
        <v>40</v>
      </c>
      <c r="H29" s="30" t="s">
        <v>40</v>
      </c>
      <c r="I29" s="35"/>
    </row>
    <row r="30" ht="16.5" customHeight="1" spans="1:9">
      <c r="A30" s="27"/>
      <c r="B30" s="28" t="s">
        <v>31</v>
      </c>
      <c r="C30" s="29" t="s">
        <v>82</v>
      </c>
      <c r="D30" s="30" t="s">
        <v>86</v>
      </c>
      <c r="E30" s="30" t="s">
        <v>87</v>
      </c>
      <c r="F30" s="30" t="s">
        <v>88</v>
      </c>
      <c r="G30" s="30" t="s">
        <v>40</v>
      </c>
      <c r="H30" s="30" t="s">
        <v>40</v>
      </c>
      <c r="I30" s="35"/>
    </row>
    <row r="31" ht="16.5" customHeight="1" spans="1:9">
      <c r="A31" s="27"/>
      <c r="B31" s="28" t="s">
        <v>31</v>
      </c>
      <c r="C31" s="29" t="s">
        <v>82</v>
      </c>
      <c r="D31" s="30" t="s">
        <v>89</v>
      </c>
      <c r="E31" s="30" t="s">
        <v>90</v>
      </c>
      <c r="F31" s="30" t="s">
        <v>91</v>
      </c>
      <c r="G31" s="30" t="s">
        <v>40</v>
      </c>
      <c r="H31" s="30" t="s">
        <v>40</v>
      </c>
      <c r="I31" s="35"/>
    </row>
    <row r="32" ht="16.5" customHeight="1" spans="1:9">
      <c r="A32" s="27"/>
      <c r="B32" s="28" t="s">
        <v>31</v>
      </c>
      <c r="C32" s="29" t="s">
        <v>92</v>
      </c>
      <c r="D32" s="30" t="s">
        <v>93</v>
      </c>
      <c r="E32" s="30" t="s">
        <v>94</v>
      </c>
      <c r="F32" s="30" t="s">
        <v>95</v>
      </c>
      <c r="G32" s="30" t="s">
        <v>40</v>
      </c>
      <c r="H32" s="30" t="s">
        <v>40</v>
      </c>
      <c r="I32" s="35"/>
    </row>
    <row r="33" ht="16.5" customHeight="1" spans="1:9">
      <c r="A33" s="27"/>
      <c r="B33" s="28" t="s">
        <v>96</v>
      </c>
      <c r="C33" s="29" t="s">
        <v>97</v>
      </c>
      <c r="D33" s="30" t="s">
        <v>98</v>
      </c>
      <c r="E33" s="30" t="s">
        <v>99</v>
      </c>
      <c r="F33" s="30" t="s">
        <v>100</v>
      </c>
      <c r="G33" s="30" t="s">
        <v>101</v>
      </c>
      <c r="H33" s="30" t="s">
        <v>101</v>
      </c>
      <c r="I33" s="35"/>
    </row>
    <row r="34" ht="16.5" customHeight="1" spans="1:9">
      <c r="A34" s="27"/>
      <c r="B34" s="28" t="s">
        <v>96</v>
      </c>
      <c r="C34" s="29" t="s">
        <v>102</v>
      </c>
      <c r="D34" s="30" t="s">
        <v>103</v>
      </c>
      <c r="E34" s="30" t="s">
        <v>104</v>
      </c>
      <c r="F34" s="30" t="s">
        <v>62</v>
      </c>
      <c r="G34" s="30" t="s">
        <v>105</v>
      </c>
      <c r="H34" s="30" t="s">
        <v>105</v>
      </c>
      <c r="I34" s="35"/>
    </row>
    <row r="35" ht="16.5" customHeight="1" spans="1:9">
      <c r="A35" s="27"/>
      <c r="B35" s="28" t="s">
        <v>96</v>
      </c>
      <c r="C35" s="29" t="s">
        <v>102</v>
      </c>
      <c r="D35" s="30" t="s">
        <v>106</v>
      </c>
      <c r="E35" s="30" t="s">
        <v>107</v>
      </c>
      <c r="F35" s="30" t="s">
        <v>62</v>
      </c>
      <c r="G35" s="30" t="s">
        <v>40</v>
      </c>
      <c r="H35" s="30" t="s">
        <v>40</v>
      </c>
      <c r="I35" s="35"/>
    </row>
    <row r="36" ht="16.5" customHeight="1" spans="1:9">
      <c r="A36" s="27"/>
      <c r="B36" s="28" t="s">
        <v>96</v>
      </c>
      <c r="C36" s="29" t="s">
        <v>102</v>
      </c>
      <c r="D36" s="30" t="s">
        <v>108</v>
      </c>
      <c r="E36" s="30" t="s">
        <v>109</v>
      </c>
      <c r="F36" s="30" t="s">
        <v>62</v>
      </c>
      <c r="G36" s="30" t="s">
        <v>105</v>
      </c>
      <c r="H36" s="30" t="s">
        <v>105</v>
      </c>
      <c r="I36" s="35"/>
    </row>
    <row r="37" ht="16.5" customHeight="1" spans="1:9">
      <c r="A37" s="27"/>
      <c r="B37" s="28" t="s">
        <v>96</v>
      </c>
      <c r="C37" s="29" t="s">
        <v>110</v>
      </c>
      <c r="D37" s="30" t="s">
        <v>98</v>
      </c>
      <c r="E37" s="30" t="s">
        <v>99</v>
      </c>
      <c r="F37" s="30" t="s">
        <v>100</v>
      </c>
      <c r="G37" s="30" t="s">
        <v>101</v>
      </c>
      <c r="H37" s="30" t="s">
        <v>101</v>
      </c>
      <c r="I37" s="35"/>
    </row>
    <row r="38" ht="16.5" customHeight="1" spans="1:9">
      <c r="A38" s="27"/>
      <c r="B38" s="28" t="s">
        <v>96</v>
      </c>
      <c r="C38" s="29" t="s">
        <v>110</v>
      </c>
      <c r="D38" s="30" t="s">
        <v>111</v>
      </c>
      <c r="E38" s="30" t="s">
        <v>112</v>
      </c>
      <c r="F38" s="30" t="s">
        <v>62</v>
      </c>
      <c r="G38" s="30" t="s">
        <v>113</v>
      </c>
      <c r="H38" s="30" t="s">
        <v>113</v>
      </c>
      <c r="I38" s="35"/>
    </row>
    <row r="39" ht="16.5" customHeight="1" spans="1:9">
      <c r="A39" s="27"/>
      <c r="B39" s="28" t="s">
        <v>96</v>
      </c>
      <c r="C39" s="29" t="s">
        <v>110</v>
      </c>
      <c r="D39" s="30" t="s">
        <v>98</v>
      </c>
      <c r="E39" s="30" t="s">
        <v>99</v>
      </c>
      <c r="F39" s="30" t="s">
        <v>100</v>
      </c>
      <c r="G39" s="30" t="s">
        <v>101</v>
      </c>
      <c r="H39" s="30" t="s">
        <v>101</v>
      </c>
      <c r="I39" s="35"/>
    </row>
    <row r="40" ht="16.5" customHeight="1" spans="1:9">
      <c r="A40" s="27"/>
      <c r="B40" s="28" t="s">
        <v>96</v>
      </c>
      <c r="C40" s="29" t="s">
        <v>114</v>
      </c>
      <c r="D40" s="30" t="s">
        <v>115</v>
      </c>
      <c r="E40" s="30" t="s">
        <v>116</v>
      </c>
      <c r="F40" s="30" t="s">
        <v>116</v>
      </c>
      <c r="G40" s="30" t="s">
        <v>105</v>
      </c>
      <c r="H40" s="30" t="s">
        <v>105</v>
      </c>
      <c r="I40" s="35"/>
    </row>
    <row r="41" ht="16.5" customHeight="1" spans="1:9">
      <c r="A41" s="27"/>
      <c r="B41" s="28" t="s">
        <v>96</v>
      </c>
      <c r="C41" s="29" t="s">
        <v>114</v>
      </c>
      <c r="D41" s="30" t="s">
        <v>117</v>
      </c>
      <c r="E41" s="30" t="s">
        <v>118</v>
      </c>
      <c r="F41" s="30" t="s">
        <v>119</v>
      </c>
      <c r="G41" s="30" t="s">
        <v>105</v>
      </c>
      <c r="H41" s="30" t="s">
        <v>105</v>
      </c>
      <c r="I41" s="35"/>
    </row>
    <row r="42" ht="16.5" customHeight="1" spans="1:9">
      <c r="A42" s="27"/>
      <c r="B42" s="28" t="s">
        <v>96</v>
      </c>
      <c r="C42" s="29" t="s">
        <v>114</v>
      </c>
      <c r="D42" s="30" t="s">
        <v>120</v>
      </c>
      <c r="E42" s="30" t="s">
        <v>118</v>
      </c>
      <c r="F42" s="30" t="s">
        <v>119</v>
      </c>
      <c r="G42" s="30" t="s">
        <v>105</v>
      </c>
      <c r="H42" s="30" t="s">
        <v>105</v>
      </c>
      <c r="I42" s="35"/>
    </row>
    <row r="43" ht="16.5" customHeight="1" spans="1:9">
      <c r="A43" s="27"/>
      <c r="B43" s="28" t="s">
        <v>96</v>
      </c>
      <c r="C43" s="29" t="s">
        <v>114</v>
      </c>
      <c r="D43" s="30" t="s">
        <v>121</v>
      </c>
      <c r="E43" s="30" t="s">
        <v>122</v>
      </c>
      <c r="F43" s="30" t="s">
        <v>123</v>
      </c>
      <c r="G43" s="30" t="s">
        <v>124</v>
      </c>
      <c r="H43" s="30" t="s">
        <v>124</v>
      </c>
      <c r="I43" s="35"/>
    </row>
    <row r="44" ht="16.5" customHeight="1" spans="1:9">
      <c r="A44" s="30"/>
      <c r="B44" s="31" t="s">
        <v>125</v>
      </c>
      <c r="C44" s="31"/>
      <c r="D44" s="31"/>
      <c r="E44" s="31"/>
      <c r="F44" s="31"/>
      <c r="G44" s="32">
        <v>100</v>
      </c>
      <c r="H44" s="30">
        <f>I5+J5</f>
        <v>99.9</v>
      </c>
      <c r="I44" s="36" t="s">
        <v>16</v>
      </c>
    </row>
  </sheetData>
  <mergeCells count="26">
    <mergeCell ref="A1:I1"/>
    <mergeCell ref="B2:E2"/>
    <mergeCell ref="G2:I2"/>
    <mergeCell ref="B3:E3"/>
    <mergeCell ref="G3:I3"/>
    <mergeCell ref="B4:C4"/>
    <mergeCell ref="B5:C5"/>
    <mergeCell ref="B6:C6"/>
    <mergeCell ref="B7:C7"/>
    <mergeCell ref="B8:C8"/>
    <mergeCell ref="B9:E9"/>
    <mergeCell ref="F9:I9"/>
    <mergeCell ref="B10:E10"/>
    <mergeCell ref="F10:I10"/>
    <mergeCell ref="B44:F44"/>
    <mergeCell ref="A4:A8"/>
    <mergeCell ref="A9:A10"/>
    <mergeCell ref="A11:A43"/>
    <mergeCell ref="B12:B32"/>
    <mergeCell ref="B33:B43"/>
    <mergeCell ref="C12:C19"/>
    <mergeCell ref="C20:C28"/>
    <mergeCell ref="C29:C31"/>
    <mergeCell ref="C34:C36"/>
    <mergeCell ref="C37:C39"/>
    <mergeCell ref="C40:C43"/>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2015-06-05T18:19:00Z</dcterms:created>
  <dcterms:modified xsi:type="dcterms:W3CDTF">2022-11-16T05:02:49Z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2052-11.8.2.9017</vt:lpwstr>
  </property>
</Properties>
</file>