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alcChain+xml" PartName="/xl/calcChai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6" rupBuild="14420"/>
  <workbookPr defaultThemeVersion="164011" filterPrivacy="1"/>
  <bookViews>
    <workbookView windowHeight="12645" windowWidth="22260" xWindow="2790" yWindow="1800"/>
  </bookViews>
  <sheets>
    <sheet name="Sheet1" r:id="rId1" sheetId="1"/>
  </sheets>
  <calcPr calcId="162913"/>
  <extLst>
    <ext uri="{140A7094-0E35-4892-8432-C4D2E57EDEB5}">
      <x15:workbookPr chartTrackingRefBase="1"/>
    </ext>
  </extLst>
</workbook>
</file>

<file path=xl/calcChain.xml><?xml version="1.0" encoding="utf-8"?>
<calcChain xmlns="http://schemas.openxmlformats.org/spreadsheetml/2006/main">
  <c i="1" l="1" r="H5"/>
  <c i="1" l="1" r="H6"/>
  <c i="1" r="H7"/>
  <c i="1" r="H8"/>
  <c i="1" l="1" r="I5"/>
  <c i="1" l="1" r="F8"/>
  <c i="1" r="E8"/>
  <c i="1" r="D8"/>
</calcChain>
</file>

<file path=xl/sharedStrings.xml><?xml version="1.0" encoding="utf-8"?>
<sst xmlns="http://schemas.openxmlformats.org/spreadsheetml/2006/main" count="283" uniqueCount="113">
  <si>
    <t>项目支出绩效自评表</t>
    <phoneticPr fontId="1" type="noConversion"/>
  </si>
  <si>
    <t>项目名称</t>
    <phoneticPr fontId="1" type="noConversion"/>
  </si>
  <si>
    <t>主管部门</t>
    <phoneticPr fontId="1" type="noConversion"/>
  </si>
  <si>
    <t>项目金额</t>
    <phoneticPr fontId="1" type="noConversion"/>
  </si>
  <si>
    <t>实施单位</t>
    <phoneticPr fontId="1" type="noConversion"/>
  </si>
  <si>
    <t>年度资金总额</t>
    <phoneticPr fontId="1" type="noConversion"/>
  </si>
  <si>
    <t>其中：当年财政拨款</t>
    <phoneticPr fontId="1" type="noConversion"/>
  </si>
  <si>
    <t>上年结转资金</t>
    <phoneticPr fontId="1" type="noConversion"/>
  </si>
  <si>
    <t>其他资金</t>
    <phoneticPr fontId="1" type="noConversion"/>
  </si>
  <si>
    <t>年初预算数</t>
    <phoneticPr fontId="1" type="noConversion"/>
  </si>
  <si>
    <t>全年预算数</t>
    <phoneticPr fontId="1" type="noConversion"/>
  </si>
  <si>
    <t>全年执行数</t>
    <phoneticPr fontId="1" type="noConversion"/>
  </si>
  <si>
    <t>分值</t>
    <phoneticPr fontId="1" type="noConversion"/>
  </si>
  <si>
    <t>执行率</t>
    <phoneticPr fontId="1" type="noConversion"/>
  </si>
  <si>
    <t>得分</t>
    <phoneticPr fontId="1" type="noConversion"/>
  </si>
  <si>
    <t>年度总体目标</t>
    <phoneticPr fontId="1" type="noConversion"/>
  </si>
  <si>
    <t>预期目标</t>
    <phoneticPr fontId="1" type="noConversion"/>
  </si>
  <si>
    <t>实际完成情况</t>
    <phoneticPr fontId="1" type="noConversion"/>
  </si>
  <si>
    <t>年度绩效指标</t>
    <phoneticPr fontId="1" type="noConversion"/>
  </si>
  <si>
    <t>二级指标</t>
    <phoneticPr fontId="1" type="noConversion"/>
  </si>
  <si>
    <t>三级指标</t>
    <phoneticPr fontId="1" type="noConversion"/>
  </si>
  <si>
    <t>年度指标值</t>
    <phoneticPr fontId="1" type="noConversion"/>
  </si>
  <si>
    <t>实际完成值</t>
    <phoneticPr fontId="1" type="noConversion"/>
  </si>
  <si>
    <t>偏差原因分析及改进措施</t>
  </si>
  <si>
    <t>—</t>
    <phoneticPr fontId="1" type="noConversion"/>
  </si>
  <si>
    <t>一级指标</t>
    <phoneticPr fontId="1" type="noConversion"/>
  </si>
  <si>
    <t>${proAmt}</t>
    <phoneticPr fontId="1" type="noConversion"/>
  </si>
  <si>
    <t>${mgtDepName}</t>
    <phoneticPr fontId="1" type="noConversion"/>
  </si>
  <si>
    <t>${implAgencyName}</t>
    <phoneticPr fontId="1" type="noConversion"/>
  </si>
  <si>
    <t>${proDecAmt}</t>
    <phoneticPr fontId="1" type="noConversion"/>
  </si>
  <si>
    <t>${thisYearProDecAmt}</t>
    <phoneticPr fontId="1" type="noConversion"/>
  </si>
  <si>
    <t>${lastYearProDecAmt}</t>
    <phoneticPr fontId="1" type="noConversion"/>
  </si>
  <si>
    <t>${proBgtAppAmt}</t>
    <phoneticPr fontId="1" type="noConversion"/>
  </si>
  <si>
    <t>${thisYearProBgtAppAmt}</t>
    <phoneticPr fontId="1" type="noConversion"/>
  </si>
  <si>
    <t>${lastYearProBgtAppAmt}</t>
    <phoneticPr fontId="1" type="noConversion"/>
  </si>
  <si>
    <t>${actExpAmt}</t>
    <phoneticPr fontId="1" type="noConversion"/>
  </si>
  <si>
    <t>${thisYearActExpAmt}</t>
    <phoneticPr fontId="1" type="noConversion"/>
  </si>
  <si>
    <t>${lastYearActExpAmt}</t>
    <phoneticPr fontId="1" type="noConversion"/>
  </si>
  <si>
    <t>${expectedTarget}</t>
    <phoneticPr fontId="1" type="noConversion"/>
  </si>
  <si>
    <t>${actualPerformance}</t>
    <phoneticPr fontId="1" type="noConversion"/>
  </si>
  <si>
    <t>&lt;/jx:forEach&gt;</t>
    <phoneticPr fontId="7" type="noConversion"/>
  </si>
  <si>
    <t>${kpi.levelThrIndexName}</t>
    <phoneticPr fontId="1" type="noConversion"/>
  </si>
  <si>
    <t>${kpi.levelTwoIndexCodeName}</t>
    <phoneticPr fontId="1" type="noConversion"/>
  </si>
  <si>
    <t>${kpi.levelOneIndexCodeName}</t>
    <phoneticPr fontId="1" type="noConversion"/>
  </si>
  <si>
    <t>&lt;jx:forEach items="${perfExpEvaScoreDetailIndexDtoList}" var ="kpi"&gt;</t>
    <phoneticPr fontId="1" type="noConversion"/>
  </si>
  <si>
    <t>${kpi.indexValue}</t>
    <phoneticPr fontId="1" type="noConversion"/>
  </si>
  <si>
    <t>${kpi.actualCompletionValue}</t>
    <phoneticPr fontId="1" type="noConversion"/>
  </si>
  <si>
    <t>${kpi.score}</t>
    <phoneticPr fontId="1" type="noConversion"/>
  </si>
  <si>
    <t>${kpi.evaScore}</t>
    <phoneticPr fontId="1" type="noConversion"/>
  </si>
  <si>
    <t>${kpi.causeDeviationImprovementMeasures}</t>
    <phoneticPr fontId="1" type="noConversion"/>
  </si>
  <si>
    <t>总分</t>
    <phoneticPr fontId="1" type="noConversion"/>
  </si>
  <si>
    <t>${totalScore}</t>
    <phoneticPr fontId="1" type="noConversion"/>
  </si>
  <si>
    <t>${totalEvaScore}</t>
    <phoneticPr fontId="1" type="noConversion"/>
  </si>
  <si>
    <t>${proName}</t>
    <phoneticPr fontId="1" type="noConversion"/>
  </si>
  <si>
    <t>项目资金（元）</t>
    <phoneticPr fontId="1" type="noConversion"/>
  </si>
  <si>
    <t>民间组织</t>
  </si>
  <si>
    <t>0402111</t>
  </si>
  <si>
    <t>加强对社会组织监督管理，促进社会组织提高竞争力，坚持党建引领发展，实现社会组织规范化运营，积极参与社会治理，发挥作用。</t>
  </si>
  <si>
    <t>2021年支出179.79万元，共计出具了631家社会组织年度报告，组织对79家社会组织开展抽查工作，对20家社会组织开展登记评估工作，出具了74家社会组织专项审计报告以及开展了15次党建活动。有效提高了社会组织竞争力，坚持了党建发展，实现了社会组织规范化运营。</t>
  </si>
  <si>
    <t>产出指标</t>
  </si>
  <si>
    <t>数量指标</t>
  </si>
  <si>
    <t>2020年度社会组织年度报告</t>
  </si>
  <si>
    <t>830家</t>
  </si>
  <si>
    <t>631家</t>
  </si>
  <si>
    <t>5.0</t>
  </si>
  <si>
    <t>3.8</t>
  </si>
  <si>
    <t>偏差原因分析：我局按照福田社会组织通讯录联络了811家机构打了4遍电话，但仅631家机构提供了初审材料。
改进措施：提供资料的社会组织为动态数据，我局仅能做到对每家提供初审资料的社会组织进行严格审核。</t>
  </si>
  <si>
    <t>开展社会组织抽查工作，对已登记社会组织总数的10%，进行全面</t>
  </si>
  <si>
    <t>90家</t>
  </si>
  <si>
    <t>79家</t>
  </si>
  <si>
    <t>4.39</t>
  </si>
  <si>
    <t>偏差原因分析：社会组织数量每年在动态变化，即抽查数量为登记社会组织总数的10%，也是动态变化数据。
改进措施：为正常数据波动，无需改进。</t>
  </si>
  <si>
    <t>开展社会组织评等级估工作</t>
  </si>
  <si>
    <t>15家</t>
  </si>
  <si>
    <t>20家</t>
  </si>
  <si>
    <t/>
  </si>
  <si>
    <t>开展具备承接政府职能转移和购买服务资质社会组织的资质确认及目</t>
  </si>
  <si>
    <t>180家</t>
  </si>
  <si>
    <t>开展社会组织法定代表人离任审计和注销清算审计工作，出具专项审</t>
  </si>
  <si>
    <t>70家</t>
  </si>
  <si>
    <t>74家</t>
  </si>
  <si>
    <t>党建工作</t>
  </si>
  <si>
    <t>党支部书记补贴40人，党员活动、党支部工作活动15次</t>
  </si>
  <si>
    <t>15次</t>
  </si>
  <si>
    <t>质量指标</t>
  </si>
  <si>
    <t>开展社会组织年度报告、社会组织抽查监督、社会组织等级评估、具</t>
  </si>
  <si>
    <t>加强对社会组织的管理，提高社会组织综合能力，增强竞争力，积极参与社会治理。</t>
  </si>
  <si>
    <t>100%</t>
  </si>
  <si>
    <t>开展社会组织党建工作</t>
  </si>
  <si>
    <t>根据市委、区委组织部要求，开展社会组织党建工作，强化党建引领社会组织规范化发展。</t>
  </si>
  <si>
    <t>时效指标</t>
  </si>
  <si>
    <t>2021年底完成总额</t>
  </si>
  <si>
    <t>本年度完成</t>
  </si>
  <si>
    <t>1年</t>
  </si>
  <si>
    <t>成本指标</t>
  </si>
  <si>
    <t>成本控制率</t>
  </si>
  <si>
    <t>≤1</t>
  </si>
  <si>
    <t>1</t>
  </si>
  <si>
    <t>效益指标</t>
  </si>
  <si>
    <t>经济效益指标</t>
  </si>
  <si>
    <t>不适合</t>
  </si>
  <si>
    <t>不适用</t>
  </si>
  <si>
    <t>0</t>
  </si>
  <si>
    <t>社会效益指标</t>
  </si>
  <si>
    <t>促进辖区社会组织发展</t>
  </si>
  <si>
    <t>社会组织规范化发展，提高竞争力</t>
  </si>
  <si>
    <t>95%</t>
  </si>
  <si>
    <t>20.0</t>
  </si>
  <si>
    <t>生态效益指标</t>
  </si>
  <si>
    <t>满意度指标</t>
  </si>
  <si>
    <t>社会组织党组织的满意度</t>
  </si>
  <si>
    <t>≥90%</t>
  </si>
  <si>
    <t>98%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</si>
</sst>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0_ "/>
    <numFmt numFmtId="177" formatCode="0_ "/>
  </numFmts>
  <fonts count="9" x14ac:knownFonts="1">
    <font>
      <sz val="11"/>
      <color theme="1"/>
      <name val="等线"/>
      <family val="2"/>
      <scheme val="minor"/>
    </font>
    <font>
      <sz val="9"/>
      <name val="等线"/>
      <family val="3"/>
      <charset val="134"/>
      <scheme val="minor"/>
    </font>
    <font>
      <b/>
      <sz val="10"/>
      <color rgb="FF666666"/>
      <name val="微软雅黑"/>
      <family val="2"/>
      <charset val="134"/>
    </font>
    <font>
      <sz val="11"/>
      <name val="微软雅黑"/>
      <family val="2"/>
      <charset val="134"/>
    </font>
    <font>
      <sz val="11"/>
      <color theme="1"/>
      <name val="微软雅黑"/>
      <family val="2"/>
      <charset val="134"/>
    </font>
    <font>
      <b/>
      <sz val="14"/>
      <color theme="1"/>
      <name val="微软雅黑"/>
      <family val="2"/>
      <charset val="134"/>
    </font>
    <font>
      <sz val="8"/>
      <color theme="1"/>
      <name val="微软雅黑"/>
      <family val="2"/>
      <charset val="134"/>
    </font>
    <font>
      <sz val="9"/>
      <name val="等线"/>
      <family val="2"/>
      <charset val="134"/>
      <scheme val="minor"/>
    </font>
    <font>
      <sz val="11"/>
      <color theme="1"/>
      <name val="等线"/>
      <family val="3"/>
      <charset val="134"/>
      <scheme val="minor"/>
    </font>
  </fonts>
  <fills count="3">
    <fill>
      <patternFill patternType="none"/>
    </fill>
    <fill>
      <patternFill patternType="gray125"/>
    </fill>
    <fill>
      <patternFill patternType="solid">
        <fgColor theme="0" tint="-0.149998474074526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borderId="0" fillId="0" fontId="0" numFmtId="0"/>
  </cellStyleXfs>
  <cellXfs count="48">
    <xf borderId="0" fillId="0" fontId="0" numFmtId="0" xfId="0"/>
    <xf applyAlignment="1" applyBorder="1" applyFont="1" borderId="1" fillId="0" fontId="4" numFmtId="0" xfId="0">
      <alignment horizontal="center"/>
    </xf>
    <xf applyBorder="1" applyFont="1" borderId="1" fillId="0" fontId="4" numFmtId="0" xfId="0"/>
    <xf applyBorder="1" applyFill="1" applyFont="1" borderId="1" fillId="2" fontId="4" numFmtId="0" xfId="0"/>
    <xf applyAlignment="1" applyBorder="1" applyFill="1" applyFont="1" borderId="1" fillId="2" fontId="4" numFmtId="0" xfId="0">
      <alignment horizontal="center" vertical="center"/>
    </xf>
    <xf applyAlignment="1" applyBorder="1" applyFont="1" applyNumberFormat="1" borderId="1" fillId="0" fontId="6" numFmtId="176" xfId="0">
      <alignment horizontal="center" vertical="center"/>
    </xf>
    <xf applyAlignment="1" applyBorder="1" applyFont="1" applyNumberFormat="1" borderId="1" fillId="0" fontId="4" numFmtId="177" xfId="0">
      <alignment horizontal="center" vertical="center"/>
    </xf>
    <xf applyAlignment="1" applyBorder="1" applyFill="1" applyFont="1" borderId="2" fillId="2" fontId="4" numFmtId="0" xfId="0">
      <alignment horizontal="center"/>
    </xf>
    <xf applyAlignment="1" applyBorder="1" applyFill="1" applyFont="1" borderId="2" fillId="2" fontId="2" numFmtId="0" xfId="0">
      <alignment horizontal="center" vertical="center"/>
    </xf>
    <xf applyAlignment="1" applyBorder="1" applyFill="1" applyFont="1" borderId="6" fillId="0" fontId="3" numFmtId="0" xfId="0">
      <alignment vertical="center" wrapText="1"/>
    </xf>
    <xf applyAlignment="1" applyBorder="1" applyFill="1" applyFont="1" borderId="7" fillId="0" fontId="3" numFmtId="0" xfId="0">
      <alignment vertical="center"/>
    </xf>
    <xf applyBorder="1" applyFill="1" applyFont="1" borderId="7" fillId="0" fontId="4" numFmtId="0" xfId="0"/>
    <xf applyBorder="1" applyFill="1" applyFont="1" borderId="8" fillId="0" fontId="4" numFmtId="0" xfId="0"/>
    <xf applyAlignment="1" applyBorder="1" applyFill="1" borderId="7" fillId="0" fontId="0" numFmtId="0" xfId="0">
      <alignment vertical="center"/>
    </xf>
    <xf applyAlignment="1" applyBorder="1" applyFont="1" borderId="4" fillId="0" fontId="4" numFmtId="0" xfId="0">
      <alignment horizontal="center"/>
    </xf>
    <xf applyAlignment="1" applyBorder="1" applyFill="1" applyFont="1" borderId="6" fillId="0" fontId="3" numFmtId="0" xfId="0">
      <alignment vertical="center"/>
    </xf>
    <xf applyBorder="1" applyFill="1" applyFont="1" borderId="7" fillId="0" fontId="8" numFmtId="0" xfId="0"/>
    <xf applyAlignment="1" applyBorder="1" applyFill="1" applyFont="1" borderId="1" fillId="2" fontId="3" numFmtId="0" xfId="0">
      <alignment vertical="center"/>
    </xf>
    <xf applyAlignment="1" applyBorder="1" applyFont="1" borderId="1" fillId="0" fontId="3" numFmtId="0" xfId="0">
      <alignment vertical="center"/>
    </xf>
    <xf applyAlignment="1" applyBorder="1" applyFont="1" borderId="1" fillId="0" fontId="4" numFmtId="0" xfId="0"/>
    <xf applyBorder="1" applyFont="1" applyNumberFormat="1" borderId="1" fillId="0" fontId="4" numFmtId="176" xfId="0"/>
    <xf applyBorder="1" applyFont="1" applyNumberFormat="1" borderId="1" fillId="0" fontId="4" numFmtId="0" xfId="0"/>
    <xf applyAlignment="1" applyBorder="1" applyFill="1" applyFont="1" borderId="1" fillId="2" fontId="4" numFmtId="0" xfId="0">
      <alignment horizontal="center" vertical="center" wrapText="1"/>
    </xf>
    <xf applyAlignment="1" applyBorder="1" applyFill="1" applyFont="1" borderId="1" fillId="2" fontId="4" numFmtId="0" xfId="0">
      <alignment vertical="center" wrapText="1"/>
    </xf>
    <xf applyAlignment="1" applyBorder="1" applyFill="1" applyFont="1" borderId="6" fillId="2" fontId="4" numFmtId="0" xfId="0">
      <alignment vertical="center" wrapText="1"/>
    </xf>
    <xf applyAlignment="1" applyBorder="1" applyFont="1" borderId="5" fillId="0" fontId="5" numFmtId="0" xfId="0">
      <alignment horizontal="center" vertical="center"/>
    </xf>
    <xf applyAlignment="1" applyBorder="1" applyFill="1" applyFont="1" borderId="1" fillId="2" fontId="4" numFmtId="0" xfId="0">
      <alignment horizontal="center"/>
    </xf>
    <xf applyAlignment="1" applyBorder="1" applyFill="1" applyFont="1" borderId="1" fillId="2" fontId="4" numFmtId="0" xfId="0">
      <alignment horizontal="center" vertical="center" wrapText="1"/>
    </xf>
    <xf applyAlignment="1" applyBorder="1" applyFont="1" borderId="1" fillId="0" fontId="4" numFmtId="0" xfId="0">
      <alignment horizontal="center" vertical="center"/>
    </xf>
    <xf applyAlignment="1" applyBorder="1" applyFill="1" applyFont="1" borderId="1" fillId="2" fontId="4" numFmtId="0" xfId="0">
      <alignment horizontal="left" vertical="center"/>
    </xf>
    <xf applyAlignment="1" applyBorder="1" applyFill="1" applyFont="1" borderId="1" fillId="2" fontId="4" numFmtId="0" xfId="0">
      <alignment horizontal="center" vertical="center"/>
    </xf>
    <xf applyAlignment="1" applyBorder="1" applyFill="1" applyFont="1" borderId="2" fillId="2" fontId="4" numFmtId="0" xfId="0">
      <alignment horizontal="center" vertical="center" wrapText="1"/>
    </xf>
    <xf applyAlignment="1" applyBorder="1" applyFill="1" applyFont="1" borderId="3" fillId="2" fontId="4" numFmtId="0" xfId="0">
      <alignment horizontal="center" vertical="center" wrapText="1"/>
    </xf>
    <xf applyAlignment="1" applyBorder="1" applyFill="1" applyFont="1" borderId="4" fillId="2" fontId="4" numFmtId="0" xfId="0">
      <alignment horizontal="center" vertical="center" wrapText="1"/>
    </xf>
    <xf applyAlignment="1" applyBorder="1" applyFont="1" borderId="1" fillId="0" fontId="4" numFmtId="0" xfId="0">
      <alignment horizontal="center"/>
    </xf>
    <xf applyAlignment="1" applyBorder="1" applyFill="1" applyFont="1" borderId="6" fillId="2" fontId="4" numFmtId="0" xfId="0">
      <alignment horizontal="right" vertical="center"/>
    </xf>
    <xf applyAlignment="1" applyBorder="1" applyFill="1" applyFont="1" borderId="8" fillId="2" fontId="4" numFmtId="0" xfId="0">
      <alignment horizontal="right" vertical="center"/>
    </xf>
    <xf applyAlignment="1" applyBorder="1" applyFill="1" applyFont="1" borderId="1" fillId="2" fontId="4" numFmtId="0" xfId="0">
      <alignment horizontal="right" vertical="center"/>
    </xf>
    <xf applyAlignment="1" applyBorder="1" applyFont="1" borderId="6" fillId="0" fontId="4" numFmtId="0" xfId="0">
      <alignment horizontal="center"/>
    </xf>
    <xf applyAlignment="1" applyBorder="1" applyFont="1" borderId="7" fillId="0" fontId="4" numFmtId="0" xfId="0">
      <alignment horizontal="center"/>
    </xf>
    <xf applyAlignment="1" applyBorder="1" applyFont="1" borderId="8" fillId="0" fontId="4" numFmtId="0" xfId="0">
      <alignment horizontal="center"/>
    </xf>
    <xf applyAlignment="1" applyBorder="1" applyFill="1" applyFont="1" borderId="4" fillId="2" fontId="4" numFmtId="0" xfId="0">
      <alignment horizontal="center"/>
    </xf>
    <xf applyAlignment="1" applyBorder="1" applyFill="1" applyFont="1" borderId="6" fillId="2" fontId="4" numFmtId="0" xfId="0">
      <alignment horizontal="center"/>
    </xf>
    <xf applyAlignment="1" applyBorder="1" applyFill="1" applyFont="1" borderId="7" fillId="2" fontId="4" numFmtId="0" xfId="0">
      <alignment horizontal="center"/>
    </xf>
    <xf applyAlignment="1" applyBorder="1" applyFill="1" applyFont="1" borderId="8" fillId="2" fontId="4" numFmtId="0" xfId="0">
      <alignment horizontal="center"/>
    </xf>
    <xf applyAlignment="1" applyBorder="1" applyFont="1" borderId="6" fillId="0" fontId="4" numFmtId="0" xfId="0">
      <alignment horizontal="center" vertical="center" wrapText="1"/>
    </xf>
    <xf applyAlignment="1" applyBorder="1" applyFont="1" borderId="7" fillId="0" fontId="4" numFmtId="0" xfId="0">
      <alignment horizontal="center" vertical="center" wrapText="1"/>
    </xf>
    <xf applyAlignment="1" applyBorder="1" applyFont="1" borderId="8" fillId="0" fontId="4" numFmtId="0" xfId="0">
      <alignment horizontal="center" vertical="center" wrapText="1"/>
    </xf>
  </cellXfs>
  <cellStyles count="1">
    <cellStyle builtinId="0" name="常规" xfId="0"/>
  </cellStyles>
  <dxfs count="0"/>
  <tableStyles count="0" defaultPivotStyle="PivotStyleLight16"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 Id="rId5" Target="calcChain.xml" Type="http://schemas.openxmlformats.org/officeDocument/2006/relationships/calcChain"/></Relationships>
</file>

<file path=xl/theme/theme1.xml><?xml version="1.0" encoding="utf-8"?>
<a:theme xmlns:a="http://schemas.openxmlformats.org/drawingml/2006/main" name="Office 主题​​">
  <a:themeElements>
    <a:clrScheme name="Office">
      <a:dk1>
        <a:sysClr lastClr="000000" val="windowText"/>
      </a:dk1>
      <a:lt1>
        <a:sysClr lastClr="FFFFFF" val="window"/>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panose="020F0302020204030204"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algn="ctr" cap="flat" cmpd="sng" w="6350">
          <a:solidFill>
            <a:schemeClr val="phClr"/>
          </a:solidFill>
          <a:prstDash val="solid"/>
          <a:miter lim="800000"/>
        </a:ln>
        <a:ln algn="ctr" cap="flat" cmpd="sng" w="12700">
          <a:solidFill>
            <a:schemeClr val="phClr"/>
          </a:solidFill>
          <a:prstDash val="solid"/>
          <a:miter lim="800000"/>
        </a:ln>
        <a:ln algn="ctr" cap="flat" cmpd="sng" w="19050">
          <a:solidFill>
            <a:schemeClr val="phClr"/>
          </a:solidFill>
          <a:prstDash val="solid"/>
          <a:miter lim="800000"/>
        </a:ln>
      </a:lnStyleLst>
      <a:effectStyleLst>
        <a:effectStyle>
          <a:effectLst/>
        </a:effectStyle>
        <a:effectStyle>
          <a:effectLst/>
        </a:effectStyle>
        <a:effectStyle>
          <a:effectLst>
            <a:outerShdw algn="ctr" blurRad="57150" dir="5400000" dist="19050"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id="{62F939B6-93AF-4DB8-9C6B-D6C7DFDC589F}" name="Office Theme" vid="{4A3C46E8-61CC-4603-A589-7422A47A8E4A}"/>
    </a:ext>
  </a:ext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s>
</file>

<file path=xl/worksheets/sheet1.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mc:Ignorable="x14ac">
  <dimension ref="A1:K26"/>
  <sheetViews>
    <sheetView tabSelected="1" workbookViewId="0" zoomScale="115" zoomScaleNormal="115">
      <selection activeCell="H5" sqref="H5"/>
    </sheetView>
  </sheetViews>
  <sheetFormatPr defaultRowHeight="14.25" x14ac:dyDescent="0.2"/>
  <cols>
    <col min="2" max="2" customWidth="true" width="12.625" collapsed="false"/>
    <col min="3" max="3" customWidth="true" width="15.625" collapsed="false"/>
    <col min="4" max="6" customWidth="true" width="12.625" collapsed="false"/>
    <col min="7" max="8" customWidth="true" width="6.625" collapsed="false"/>
    <col min="9" max="9" customWidth="true" width="24.625" collapsed="false"/>
    <col min="10" max="10" customWidth="true" hidden="true" width="0.0" collapsed="false"/>
  </cols>
  <sheetData>
    <row customHeight="1" ht="27" r="1" spans="1:10" x14ac:dyDescent="0.2">
      <c r="A1" s="25" t="s">
        <v>0</v>
      </c>
      <c r="B1" s="25"/>
      <c r="C1" s="25"/>
      <c r="D1" s="25"/>
      <c r="E1" s="25"/>
      <c r="F1" s="25"/>
      <c r="G1" s="25"/>
      <c r="H1" s="25"/>
      <c r="I1" s="25"/>
    </row>
    <row ht="16.5" r="2" spans="1:10" x14ac:dyDescent="0.3">
      <c r="A2" s="3" t="s">
        <v>1</v>
      </c>
      <c r="B2" s="38" t="s">
        <v>55</v>
      </c>
      <c r="C2" s="39"/>
      <c r="D2" s="39"/>
      <c r="E2" s="40"/>
      <c r="F2" s="3" t="s">
        <v>3</v>
      </c>
      <c r="G2" s="34" t="n">
        <v>5415000.0</v>
      </c>
      <c r="H2" s="34"/>
      <c r="I2" s="34"/>
    </row>
    <row ht="16.5" r="3" spans="1:10" x14ac:dyDescent="0.3">
      <c r="A3" s="3" t="s">
        <v>2</v>
      </c>
      <c r="B3" s="38" t="s">
        <v>56</v>
      </c>
      <c r="C3" s="39"/>
      <c r="D3" s="39"/>
      <c r="E3" s="40"/>
      <c r="F3" s="3" t="s">
        <v>4</v>
      </c>
      <c r="G3" s="34"/>
      <c r="H3" s="34"/>
      <c r="I3" s="34"/>
    </row>
    <row ht="16.5" r="4" spans="1:10" x14ac:dyDescent="0.2">
      <c r="A4" s="31" t="s">
        <v>54</v>
      </c>
      <c r="B4" s="29"/>
      <c r="C4" s="29"/>
      <c r="D4" s="4" t="s">
        <v>9</v>
      </c>
      <c r="E4" s="4" t="s">
        <v>10</v>
      </c>
      <c r="F4" s="4" t="s">
        <v>11</v>
      </c>
      <c r="G4" s="4" t="s">
        <v>12</v>
      </c>
      <c r="H4" s="4" t="s">
        <v>13</v>
      </c>
      <c r="I4" s="4" t="s">
        <v>14</v>
      </c>
    </row>
    <row ht="16.5" r="5" spans="1:10" x14ac:dyDescent="0.3">
      <c r="A5" s="32"/>
      <c r="B5" s="30" t="s">
        <v>5</v>
      </c>
      <c r="C5" s="30"/>
      <c r="D5" s="5" t="n">
        <v>1805000.0</v>
      </c>
      <c r="E5" s="5" t="n">
        <v>1805000.0</v>
      </c>
      <c r="F5" s="5" t="n">
        <v>1797882.03</v>
      </c>
      <c r="G5" s="6">
        <v>10</v>
      </c>
      <c r="H5" s="5" t="e">
        <f>IF(AND(E5=0,F5=0),1,IF(E5=0,0,ROUND(F5/E5,2)))</f>
        <v>#VALUE!</v>
      </c>
      <c r="I5" s="5" t="e">
        <f>ROUND(H5*G5,2)</f>
        <v>#VALUE!</v>
      </c>
      <c r="J5" s="20" t="n">
        <v>88.19</v>
      </c>
    </row>
    <row ht="16.5" r="6" spans="1:10" x14ac:dyDescent="0.3">
      <c r="A6" s="32"/>
      <c r="B6" s="35" t="s">
        <v>6</v>
      </c>
      <c r="C6" s="36"/>
      <c r="D6" s="5" t="n">
        <v>1805000.0</v>
      </c>
      <c r="E6" s="5" t="n">
        <v>1805000.0</v>
      </c>
      <c r="F6" s="5" t="n">
        <v>1797882.03</v>
      </c>
      <c r="G6" s="1" t="s">
        <v>24</v>
      </c>
      <c r="H6" s="5" t="e">
        <f ref="H6:H8" si="0" t="shared">IF(E6=0,0,ROUND(F6/E6,2))</f>
        <v>#VALUE!</v>
      </c>
      <c r="I6" s="1" t="s">
        <v>24</v>
      </c>
    </row>
    <row ht="16.5" r="7" spans="1:10" x14ac:dyDescent="0.3">
      <c r="A7" s="32"/>
      <c r="B7" s="35" t="s">
        <v>7</v>
      </c>
      <c r="C7" s="36"/>
      <c r="D7" s="5" t="n">
        <v>0.0</v>
      </c>
      <c r="E7" s="5" t="n">
        <v>0.0</v>
      </c>
      <c r="F7" s="5" t="n">
        <v>0.0</v>
      </c>
      <c r="G7" s="1" t="s">
        <v>24</v>
      </c>
      <c r="H7" s="5" t="e">
        <f si="0" t="shared"/>
        <v>#VALUE!</v>
      </c>
      <c r="I7" s="1" t="s">
        <v>24</v>
      </c>
    </row>
    <row ht="16.5" r="8" spans="1:10" x14ac:dyDescent="0.3">
      <c r="A8" s="33"/>
      <c r="B8" s="37" t="s">
        <v>8</v>
      </c>
      <c r="C8" s="37"/>
      <c r="D8" s="5" t="e">
        <f>D5-D6-D7</f>
        <v>#VALUE!</v>
      </c>
      <c r="E8" s="5" t="e">
        <f>E5-E6-E7</f>
        <v>#VALUE!</v>
      </c>
      <c r="F8" s="5" t="e">
        <f>F5-F6-F7</f>
        <v>#VALUE!</v>
      </c>
      <c r="G8" s="1" t="s">
        <v>24</v>
      </c>
      <c r="H8" s="5" t="e">
        <f si="0" t="shared"/>
        <v>#VALUE!</v>
      </c>
      <c r="I8" s="1" t="s">
        <v>24</v>
      </c>
    </row>
    <row ht="16.5" r="9" spans="1:10" x14ac:dyDescent="0.3">
      <c r="A9" s="27" t="s">
        <v>15</v>
      </c>
      <c r="B9" s="42" t="s">
        <v>16</v>
      </c>
      <c r="C9" s="43"/>
      <c r="D9" s="43"/>
      <c r="E9" s="44"/>
      <c r="F9" s="26" t="s">
        <v>17</v>
      </c>
      <c r="G9" s="26"/>
      <c r="H9" s="26"/>
      <c r="I9" s="26"/>
    </row>
    <row customHeight="1" ht="52.5" r="10" spans="1:10" x14ac:dyDescent="0.2">
      <c r="A10" s="27"/>
      <c r="B10" s="45" t="s">
        <v>57</v>
      </c>
      <c r="C10" s="46"/>
      <c r="D10" s="46"/>
      <c r="E10" s="47"/>
      <c r="F10" s="28" t="s">
        <v>58</v>
      </c>
      <c r="G10" s="28"/>
      <c r="H10" s="28"/>
      <c r="I10" s="28"/>
    </row>
    <row customHeight="1" ht="20.25" r="11" spans="1:10" x14ac:dyDescent="0.3">
      <c r="A11" s="22" t="s">
        <v>18</v>
      </c>
      <c r="B11" s="7" t="s">
        <v>25</v>
      </c>
      <c r="C11" s="7" t="s">
        <v>19</v>
      </c>
      <c r="D11" s="7" t="s">
        <v>20</v>
      </c>
      <c r="E11" s="7" t="s">
        <v>21</v>
      </c>
      <c r="F11" s="7" t="s">
        <v>22</v>
      </c>
      <c r="G11" s="7" t="s">
        <v>12</v>
      </c>
      <c r="H11" s="7" t="s">
        <v>14</v>
      </c>
      <c r="I11" s="8" t="s">
        <v>23</v>
      </c>
    </row>
    <row r="12" spans="1:10" x14ac:dyDescent="0.3" ht="16.5" customHeight="true">
      <c r="A12" s="23"/>
      <c r="B12" s="17" t="s">
        <v>59</v>
      </c>
      <c r="C12" s="18" t="s">
        <v>60</v>
      </c>
      <c r="D12" s="2" t="s">
        <v>61</v>
      </c>
      <c r="E12" s="2" t="s">
        <v>62</v>
      </c>
      <c r="F12" s="2" t="s">
        <v>63</v>
      </c>
      <c r="G12" s="2" t="s">
        <v>64</v>
      </c>
      <c r="H12" s="2" t="s">
        <v>65</v>
      </c>
      <c r="I12" s="19" t="s">
        <v>66</v>
      </c>
    </row>
    <row r="13" ht="16.5" customHeight="true">
      <c r="A13" s="23"/>
      <c r="B13" s="17" t="s">
        <v>59</v>
      </c>
      <c r="C13" s="18" t="s">
        <v>60</v>
      </c>
      <c r="D13" s="2" t="s">
        <v>67</v>
      </c>
      <c r="E13" s="2" t="s">
        <v>68</v>
      </c>
      <c r="F13" s="2" t="s">
        <v>69</v>
      </c>
      <c r="G13" s="2" t="s">
        <v>64</v>
      </c>
      <c r="H13" s="2" t="s">
        <v>70</v>
      </c>
      <c r="I13" s="19" t="s">
        <v>71</v>
      </c>
    </row>
    <row r="14" ht="16.5" customHeight="true">
      <c r="A14" s="23"/>
      <c r="B14" s="17" t="s">
        <v>59</v>
      </c>
      <c r="C14" s="18" t="s">
        <v>60</v>
      </c>
      <c r="D14" s="2" t="s">
        <v>72</v>
      </c>
      <c r="E14" s="2" t="s">
        <v>73</v>
      </c>
      <c r="F14" s="2" t="s">
        <v>74</v>
      </c>
      <c r="G14" s="2" t="s">
        <v>64</v>
      </c>
      <c r="H14" s="2" t="s">
        <v>64</v>
      </c>
      <c r="I14" s="19"/>
    </row>
    <row r="15" ht="16.5" customHeight="true">
      <c r="A15" s="23"/>
      <c r="B15" s="17" t="s">
        <v>59</v>
      </c>
      <c r="C15" s="18" t="s">
        <v>60</v>
      </c>
      <c r="D15" s="2" t="s">
        <v>76</v>
      </c>
      <c r="E15" s="2" t="s">
        <v>77</v>
      </c>
      <c r="F15" s="2" t="s">
        <v>77</v>
      </c>
      <c r="G15" s="2" t="s">
        <v>64</v>
      </c>
      <c r="H15" s="2" t="s">
        <v>64</v>
      </c>
      <c r="I15" s="19"/>
    </row>
    <row r="16" ht="16.5" customHeight="true">
      <c r="A16" s="23"/>
      <c r="B16" s="17" t="s">
        <v>59</v>
      </c>
      <c r="C16" s="18" t="s">
        <v>60</v>
      </c>
      <c r="D16" s="2" t="s">
        <v>78</v>
      </c>
      <c r="E16" s="2" t="s">
        <v>79</v>
      </c>
      <c r="F16" s="2" t="s">
        <v>80</v>
      </c>
      <c r="G16" s="2" t="s">
        <v>64</v>
      </c>
      <c r="H16" s="2" t="s">
        <v>64</v>
      </c>
      <c r="I16" s="19"/>
    </row>
    <row r="17" ht="16.5" customHeight="true">
      <c r="A17" s="23"/>
      <c r="B17" s="17" t="s">
        <v>59</v>
      </c>
      <c r="C17" s="18" t="s">
        <v>60</v>
      </c>
      <c r="D17" s="2" t="s">
        <v>81</v>
      </c>
      <c r="E17" s="2" t="s">
        <v>82</v>
      </c>
      <c r="F17" s="2" t="s">
        <v>83</v>
      </c>
      <c r="G17" s="2" t="s">
        <v>64</v>
      </c>
      <c r="H17" s="2" t="s">
        <v>64</v>
      </c>
      <c r="I17" s="19"/>
    </row>
    <row r="18" ht="16.5" customHeight="true">
      <c r="A18" s="23"/>
      <c r="B18" s="17" t="s">
        <v>59</v>
      </c>
      <c r="C18" s="18" t="s">
        <v>84</v>
      </c>
      <c r="D18" s="2" t="s">
        <v>85</v>
      </c>
      <c r="E18" s="2" t="s">
        <v>86</v>
      </c>
      <c r="F18" s="2" t="s">
        <v>87</v>
      </c>
      <c r="G18" s="2" t="s">
        <v>64</v>
      </c>
      <c r="H18" s="2" t="s">
        <v>64</v>
      </c>
      <c r="I18" s="19"/>
    </row>
    <row r="19" ht="16.5" customHeight="true">
      <c r="A19" s="23"/>
      <c r="B19" s="17" t="s">
        <v>59</v>
      </c>
      <c r="C19" s="18" t="s">
        <v>84</v>
      </c>
      <c r="D19" s="2" t="s">
        <v>88</v>
      </c>
      <c r="E19" s="2" t="s">
        <v>89</v>
      </c>
      <c r="F19" s="2" t="s">
        <v>87</v>
      </c>
      <c r="G19" s="2" t="s">
        <v>64</v>
      </c>
      <c r="H19" s="2" t="s">
        <v>64</v>
      </c>
      <c r="I19" s="19"/>
    </row>
    <row r="20" ht="16.5" customHeight="true">
      <c r="A20" s="23"/>
      <c r="B20" s="17" t="s">
        <v>59</v>
      </c>
      <c r="C20" s="18" t="s">
        <v>90</v>
      </c>
      <c r="D20" s="2" t="s">
        <v>91</v>
      </c>
      <c r="E20" s="2" t="s">
        <v>92</v>
      </c>
      <c r="F20" s="2" t="s">
        <v>93</v>
      </c>
      <c r="G20" s="2" t="s">
        <v>64</v>
      </c>
      <c r="H20" s="2" t="s">
        <v>64</v>
      </c>
      <c r="I20" s="19"/>
    </row>
    <row r="21" ht="16.5" customHeight="true">
      <c r="A21" s="23"/>
      <c r="B21" s="17" t="s">
        <v>59</v>
      </c>
      <c r="C21" s="18" t="s">
        <v>94</v>
      </c>
      <c r="D21" s="2" t="s">
        <v>95</v>
      </c>
      <c r="E21" s="2" t="s">
        <v>96</v>
      </c>
      <c r="F21" s="2" t="s">
        <v>97</v>
      </c>
      <c r="G21" s="2" t="s">
        <v>64</v>
      </c>
      <c r="H21" s="2" t="s">
        <v>64</v>
      </c>
      <c r="I21" s="19"/>
    </row>
    <row r="22" ht="16.5" customHeight="true">
      <c r="A22" s="23"/>
      <c r="B22" s="17" t="s">
        <v>98</v>
      </c>
      <c r="C22" s="18" t="s">
        <v>99</v>
      </c>
      <c r="D22" s="2" t="s">
        <v>100</v>
      </c>
      <c r="E22" s="2" t="s">
        <v>97</v>
      </c>
      <c r="F22" s="2" t="s">
        <v>101</v>
      </c>
      <c r="G22" s="2" t="s">
        <v>102</v>
      </c>
      <c r="H22" s="2" t="s">
        <v>102</v>
      </c>
      <c r="I22" s="19"/>
    </row>
    <row r="23" ht="16.5" customHeight="true">
      <c r="A23" s="23"/>
      <c r="B23" s="17" t="s">
        <v>98</v>
      </c>
      <c r="C23" s="18" t="s">
        <v>103</v>
      </c>
      <c r="D23" s="2" t="s">
        <v>104</v>
      </c>
      <c r="E23" s="2" t="s">
        <v>105</v>
      </c>
      <c r="F23" s="2" t="s">
        <v>106</v>
      </c>
      <c r="G23" s="2" t="s">
        <v>107</v>
      </c>
      <c r="H23" s="2" t="s">
        <v>107</v>
      </c>
      <c r="I23" s="19"/>
    </row>
    <row r="24" ht="16.5" customHeight="true">
      <c r="A24" s="23"/>
      <c r="B24" s="17" t="s">
        <v>98</v>
      </c>
      <c r="C24" s="18" t="s">
        <v>108</v>
      </c>
      <c r="D24" s="2" t="s">
        <v>100</v>
      </c>
      <c r="E24" s="2" t="s">
        <v>97</v>
      </c>
      <c r="F24" s="2" t="s">
        <v>101</v>
      </c>
      <c r="G24" s="2" t="s">
        <v>102</v>
      </c>
      <c r="H24" s="2" t="s">
        <v>102</v>
      </c>
      <c r="I24" s="19"/>
    </row>
    <row r="25" ht="16.5" customHeight="true">
      <c r="A25" s="23"/>
      <c r="B25" s="17" t="s">
        <v>98</v>
      </c>
      <c r="C25" s="18" t="s">
        <v>109</v>
      </c>
      <c r="D25" s="2" t="s">
        <v>110</v>
      </c>
      <c r="E25" s="2" t="s">
        <v>111</v>
      </c>
      <c r="F25" s="2" t="s">
        <v>112</v>
      </c>
      <c r="G25" s="2" t="s">
        <v>107</v>
      </c>
      <c r="H25" s="2" t="s">
        <v>107</v>
      </c>
      <c r="I25" s="19"/>
    </row>
    <row r="26" spans="1:10" x14ac:dyDescent="0.3" ht="16.5" customHeight="true">
      <c r="A26" s="2"/>
      <c r="B26" s="41" t="s">
        <v>50</v>
      </c>
      <c r="C26" s="41"/>
      <c r="D26" s="41"/>
      <c r="E26" s="41"/>
      <c r="F26" s="41"/>
      <c r="G26" s="21" t="n">
        <v>100.0</v>
      </c>
      <c r="H26" s="2" t="e">
        <f>I5+J5</f>
        <v>#VALUE!</v>
      </c>
      <c r="I26" s="14" t="s">
        <v>24</v>
      </c>
    </row>
  </sheetData>
  <sheetCalcPr fullCalcOnLoad="true"/>
  <mergeCells count="17">
    <mergeCell ref="B2:E2"/>
    <mergeCell ref="B7:C7"/>
    <mergeCell ref="B9:E9"/>
    <mergeCell ref="B10:E10"/>
    <mergeCell ref="A1:I1"/>
    <mergeCell ref="F9:I9"/>
    <mergeCell ref="A9:A10"/>
    <mergeCell ref="F10:I10"/>
    <mergeCell ref="B4:C4"/>
    <mergeCell ref="B5:C5"/>
    <mergeCell ref="A4:A8"/>
    <mergeCell ref="G2:I2"/>
    <mergeCell ref="G3:I3"/>
    <mergeCell ref="B6:C6"/>
    <mergeCell ref="B8:C8"/>
    <mergeCell ref="B3:E3"/>
    <mergeCell ref="B26:F26"/>
    <mergeCell ref="A11:A25"/>
    <mergeCell ref="B12:B21"/>
    <mergeCell ref="B22:B25"/>
    <mergeCell ref="C12:C17"/>
    <mergeCell ref="C18:C19"/>
  </mergeCells>
  <phoneticPr fontId="1" type="noConversion"/>
  <pageMargins bottom="0.75" footer="0.3" header="0.3" left="0.7" right="0.7" top="0.75"/>
  <pageSetup orientation="portrait" paperSize="9"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baseType="variant" size="2">
      <vt:variant>
        <vt:lpstr>工作表</vt:lpstr>
      </vt:variant>
      <vt:variant>
        <vt:i4>1</vt:i4>
      </vt:variant>
    </vt:vector>
  </HeadingPairs>
  <TitlesOfParts>
    <vt:vector baseType="lpstr" size="1">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2015-06-05T18:19:34Z</dcterms:created>
  <dcterms:modified xsi:type="dcterms:W3CDTF">2021-09-26T07:05:07Z</dcterms:modified>
</cp:coreProperties>
</file>