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<sst xmlns="http://schemas.openxmlformats.org/spreadsheetml/2006/main" count="105" uniqueCount="73">
  <si>
    <t>项目支出绩效自评表</t>
  </si>
  <si>
    <t>项目名称</t>
  </si>
  <si>
    <t>应急救援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</si>
  <si>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</si>
  <si>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</si>
  <si>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</si>
  <si>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</si>
  <si>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</si>
  <si>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</si>
  <si>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</si>
  <si>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</si>
  <si>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</si>
  <si>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</si>
  <si>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</si>
  <si>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</si>
  <si>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</si>
  <si>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</si>
  <si>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</si>
  <si>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</si>
  <si>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</si>
  <si>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</si>
  <si>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</si>
  <si>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开展三防工作巡查、培训、宣传工作及对三防物资装备的补充维护，提升辖区三防工作人员应对灾害天气下突发事件的应对处置能力，提高辖区居民对风暴雨灾天气的认识理解，提高辖区三防态势平稳。</t>
  </si>
  <si>
    <t>及时完成三防应急工作人员培训64人，地防应急工作人员培训479人，年度无重大灾害发生，无重大环境破坏事件发生。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</si>
  <si>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</si>
  <si>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</si>
  <si>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</si>
  <si>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</si>
  <si>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</si>
  <si>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</si>
  <si>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</si>
  <si>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</si>
  <si>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</si>
  <si>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三防应急工作人员培训人员数</t>
  </si>
  <si>
    <t>150人</t>
  </si>
  <si>
    <t>64人</t>
  </si>
  <si>
    <t>8.0</t>
  </si>
  <si>
    <t>3.41</t>
  </si>
  <si>
    <t>原因分析：原计划培训150人，因疫情原因，在区委会堂培训，缩减人数。
改进措施：加强项目绩效监控，跟进项目执行情况，基于不可抗力外力因素导致的项目变化，及时根据客观情况调整项目目标。</t>
  </si>
  <si>
    <t>地防应急工作人员培训人员数</t>
  </si>
  <si>
    <t>50人</t>
  </si>
  <si>
    <t>479人</t>
  </si>
  <si>
    <t>7.0</t>
  </si>
  <si>
    <t>原因分析：地面坍塌培训我办去年在各街道举办了七场培训，培训范围比较广，要求各社区网格人员参加培训，所以人数比较多。
改进措施：加强项目绩效监控，结合实际情况，变更绩效目标，以增强绩效目标的约束性。</t>
  </si>
  <si>
    <t>质量指标</t>
  </si>
  <si>
    <t>开展三防培训、宣传工作，提高辖区居民对风暴雨灾天气的认识理解</t>
  </si>
  <si>
    <t>95%</t>
  </si>
  <si>
    <t>100%</t>
  </si>
  <si>
    <t>15.0</t>
  </si>
  <si>
    <t>时效指标</t>
  </si>
  <si>
    <t>应急培训工作开展及时性</t>
  </si>
  <si>
    <t>及时</t>
  </si>
  <si>
    <t>100%及时</t>
  </si>
  <si>
    <t>10.0</t>
  </si>
  <si>
    <t>成本指标</t>
  </si>
  <si>
    <t>成本控制率</t>
  </si>
  <si>
    <t>≤100%</t>
  </si>
  <si>
    <t>82.46%</t>
  </si>
  <si>
    <t>效益指标</t>
  </si>
  <si>
    <t>经济效益指标</t>
  </si>
  <si>
    <t>不适用</t>
  </si>
  <si>
    <t>0.0</t>
  </si>
  <si>
    <t>社会效益指标</t>
  </si>
  <si>
    <t>重大灾害处置率</t>
  </si>
  <si>
    <t>生态效益指标</t>
  </si>
  <si>
    <t>重大生态环境破坏事件发生率</t>
  </si>
  <si>
    <t>10%</t>
  </si>
  <si>
    <t>0%</t>
  </si>
  <si>
    <t>满意度指标</t>
  </si>
  <si>
    <t>广大群众满意度</t>
  </si>
  <si>
    <t>98%</t>
  </si>
  <si>
    <t>98.67%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</si>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</sst>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6" borderId="12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5" borderId="11" applyNumberFormat="0" applyAlignment="0" applyProtection="0">
      <alignment vertical="center"/>
    </xf>
    <xf numFmtId="0" fontId="25" fillId="15" borderId="15" applyNumberFormat="0" applyAlignment="0" applyProtection="0">
      <alignment vertical="center"/>
    </xf>
    <xf numFmtId="0" fontId="7" fillId="7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41193915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8600000</v>
      </c>
      <c r="E5" s="11">
        <v>23993915</v>
      </c>
      <c r="F5" s="11">
        <v>19785407.6</v>
      </c>
      <c r="G5" s="12">
        <v>10</v>
      </c>
      <c r="H5" s="11">
        <f>IF(AND(E5=0,F5=0),1,IF(E5=0,0,ROUND(F5/E5,2)))</f>
        <v>0.82</v>
      </c>
      <c r="I5" s="11">
        <f>ROUND(H5*G5,2)</f>
        <v>8.2</v>
      </c>
      <c r="J5" s="33">
        <v>85.41</v>
      </c>
    </row>
    <row r="6" ht="16.5" spans="1:9">
      <c r="A6" s="10"/>
      <c r="B6" s="13" t="s">
        <v>15</v>
      </c>
      <c r="C6" s="14"/>
      <c r="D6" s="11">
        <v>8600000</v>
      </c>
      <c r="E6" s="11">
        <v>23993915</v>
      </c>
      <c r="F6" s="11">
        <v>19785407.6</v>
      </c>
      <c r="G6" s="6" t="s">
        <v>16</v>
      </c>
      <c r="H6" s="11">
        <f t="shared" ref="H6:H8" si="0">IF(E6=0,0,ROUND(F6/E6,2))</f>
        <v>0.82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37</v>
      </c>
      <c r="I12" s="35" t="s">
        <v>38</v>
      </c>
    </row>
    <row r="13" ht="16.5" customHeight="1" spans="1:9">
      <c r="A13" s="27"/>
      <c r="B13" s="28" t="s">
        <v>31</v>
      </c>
      <c r="C13" s="29" t="s">
        <v>32</v>
      </c>
      <c r="D13" s="30" t="s">
        <v>39</v>
      </c>
      <c r="E13" s="30" t="s">
        <v>40</v>
      </c>
      <c r="F13" s="30" t="s">
        <v>41</v>
      </c>
      <c r="G13" s="30" t="s">
        <v>42</v>
      </c>
      <c r="H13" s="30" t="s">
        <v>42</v>
      </c>
      <c r="I13" s="35" t="s">
        <v>43</v>
      </c>
    </row>
    <row r="14" ht="16.5" customHeight="1" spans="1:9">
      <c r="A14" s="27"/>
      <c r="B14" s="28" t="s">
        <v>31</v>
      </c>
      <c r="C14" s="29" t="s">
        <v>44</v>
      </c>
      <c r="D14" s="30" t="s">
        <v>45</v>
      </c>
      <c r="E14" s="30" t="s">
        <v>46</v>
      </c>
      <c r="F14" s="30" t="s">
        <v>47</v>
      </c>
      <c r="G14" s="30" t="s">
        <v>48</v>
      </c>
      <c r="H14" s="30" t="s">
        <v>48</v>
      </c>
      <c r="I14" s="35"/>
    </row>
    <row r="15" ht="16.5" customHeight="1" spans="1:9">
      <c r="A15" s="27"/>
      <c r="B15" s="28" t="s">
        <v>31</v>
      </c>
      <c r="C15" s="29" t="s">
        <v>49</v>
      </c>
      <c r="D15" s="30" t="s">
        <v>50</v>
      </c>
      <c r="E15" s="30" t="s">
        <v>51</v>
      </c>
      <c r="F15" s="30" t="s">
        <v>52</v>
      </c>
      <c r="G15" s="30" t="s">
        <v>53</v>
      </c>
      <c r="H15" s="30" t="s">
        <v>53</v>
      </c>
      <c r="I15" s="35"/>
    </row>
    <row r="16" ht="16.5" customHeight="1" spans="1:9">
      <c r="A16" s="27"/>
      <c r="B16" s="28" t="s">
        <v>31</v>
      </c>
      <c r="C16" s="29" t="s">
        <v>54</v>
      </c>
      <c r="D16" s="30" t="s">
        <v>55</v>
      </c>
      <c r="E16" s="30" t="s">
        <v>56</v>
      </c>
      <c r="F16" s="30" t="s">
        <v>57</v>
      </c>
      <c r="G16" s="30" t="s">
        <v>53</v>
      </c>
      <c r="H16" s="30" t="s">
        <v>53</v>
      </c>
      <c r="I16" s="35"/>
    </row>
    <row r="17" ht="16.5" customHeight="1" spans="1:9">
      <c r="A17" s="27"/>
      <c r="B17" s="28" t="s">
        <v>58</v>
      </c>
      <c r="C17" s="29" t="s">
        <v>59</v>
      </c>
      <c r="D17" s="30" t="s">
        <v>60</v>
      </c>
      <c r="E17" s="30" t="s">
        <v>60</v>
      </c>
      <c r="F17" s="30" t="s">
        <v>60</v>
      </c>
      <c r="G17" s="30" t="s">
        <v>61</v>
      </c>
      <c r="H17" s="30" t="s">
        <v>61</v>
      </c>
      <c r="I17" s="35"/>
    </row>
    <row r="18" ht="16.5" customHeight="1" spans="1:9">
      <c r="A18" s="27"/>
      <c r="B18" s="28" t="s">
        <v>58</v>
      </c>
      <c r="C18" s="29" t="s">
        <v>62</v>
      </c>
      <c r="D18" s="30" t="s">
        <v>63</v>
      </c>
      <c r="E18" s="30" t="s">
        <v>46</v>
      </c>
      <c r="F18" s="30" t="s">
        <v>47</v>
      </c>
      <c r="G18" s="30" t="s">
        <v>48</v>
      </c>
      <c r="H18" s="30" t="s">
        <v>48</v>
      </c>
      <c r="I18" s="35"/>
    </row>
    <row r="19" ht="16.5" customHeight="1" spans="1:9">
      <c r="A19" s="27"/>
      <c r="B19" s="28" t="s">
        <v>58</v>
      </c>
      <c r="C19" s="29" t="s">
        <v>64</v>
      </c>
      <c r="D19" s="30" t="s">
        <v>65</v>
      </c>
      <c r="E19" s="30" t="s">
        <v>66</v>
      </c>
      <c r="F19" s="30" t="s">
        <v>67</v>
      </c>
      <c r="G19" s="30" t="s">
        <v>48</v>
      </c>
      <c r="H19" s="30" t="s">
        <v>48</v>
      </c>
      <c r="I19" s="35"/>
    </row>
    <row r="20" ht="16.5" customHeight="1" spans="1:9">
      <c r="A20" s="27"/>
      <c r="B20" s="28" t="s">
        <v>58</v>
      </c>
      <c r="C20" s="29" t="s">
        <v>68</v>
      </c>
      <c r="D20" s="30" t="s">
        <v>69</v>
      </c>
      <c r="E20" s="30" t="s">
        <v>70</v>
      </c>
      <c r="F20" s="30" t="s">
        <v>71</v>
      </c>
      <c r="G20" s="30" t="s">
        <v>53</v>
      </c>
      <c r="H20" s="30" t="s">
        <v>53</v>
      </c>
      <c r="I20" s="35"/>
    </row>
    <row r="21" ht="16.5" customHeight="1" spans="1:9">
      <c r="A21" s="30"/>
      <c r="B21" s="31" t="s">
        <v>72</v>
      </c>
      <c r="C21" s="31"/>
      <c r="D21" s="31"/>
      <c r="E21" s="31"/>
      <c r="F21" s="31"/>
      <c r="G21" s="32">
        <v>100</v>
      </c>
      <c r="H21" s="30">
        <f>I5+J5</f>
        <v>93.61</v>
      </c>
      <c r="I21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