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5275" windowHeight="13524"/>
  </bookViews>
  <sheets>
    <sheet name="Sheet1" sheetId="1" r:id="rId1"/>
    <sheet name="Sheet2" sheetId="2" r:id="rId2"/>
    <sheet name="Sheet3" sheetId="3" r:id="rId3"/>
  </sheets>
  <externalReferences>
    <externalReference r:id="rId4"/>
  </externalReference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<sst xmlns="http://schemas.openxmlformats.org/spreadsheetml/2006/main" count="349" uniqueCount="102">
  <si>
    <t>福田区消费者委员会秘书处2024年11月公开选用辅助人员总成绩及入围体检名单</t>
  </si>
  <si>
    <t>岗位编码</t>
  </si>
  <si>
    <t>招聘单位</t>
  </si>
  <si>
    <t>岗系</t>
  </si>
  <si>
    <t>岗位类别</t>
  </si>
  <si>
    <t>岗位名称</t>
  </si>
  <si>
    <t>姓名</t>
  </si>
  <si>
    <t>身份证号
（后六位）</t>
  </si>
  <si>
    <t>性别</t>
  </si>
  <si>
    <t>笔试成绩</t>
  </si>
  <si>
    <t>考核成绩</t>
  </si>
  <si>
    <t>总成绩</t>
  </si>
  <si>
    <t>组内排名</t>
  </si>
  <si>
    <t>是否入围体检</t>
  </si>
  <si>
    <t>备注</t>
  </si>
  <si>
    <t>FTA18</t>
  </si>
  <si>
    <t>区消费者委员会秘书处</t>
  </si>
  <si>
    <t>辅助人员岗系</t>
  </si>
  <si>
    <t>党政辅助岗类</t>
  </si>
  <si>
    <t>政务辅助岗</t>
  </si>
  <si>
    <t>伍*</t>
  </si>
  <si>
    <t>057620</t>
  </si>
  <si>
    <t>女</t>
  </si>
  <si>
    <t>/</t>
  </si>
  <si>
    <t>否</t>
  </si>
  <si>
    <t>考核成绩不合格</t>
  </si>
  <si>
    <t>庄*仪</t>
  </si>
  <si>
    <t>200020</t>
  </si>
  <si>
    <t>资格审查不通过</t>
  </si>
  <si>
    <t>夏*祎</t>
  </si>
  <si>
    <t>221729</t>
  </si>
  <si>
    <t>放弃资格审查</t>
  </si>
  <si>
    <t>黄*钒</t>
  </si>
  <si>
    <t>240082</t>
  </si>
  <si>
    <t>王*红</t>
  </si>
  <si>
    <t>077028</t>
  </si>
  <si>
    <t>FTA19</t>
  </si>
  <si>
    <t>窗口服务岗类</t>
  </si>
  <si>
    <t>前台窗口岗</t>
  </si>
  <si>
    <t>佘*怡</t>
  </si>
  <si>
    <t>197347</t>
  </si>
  <si>
    <t>是</t>
  </si>
  <si>
    <t>刘*</t>
  </si>
  <si>
    <t>032718</t>
  </si>
  <si>
    <t>男</t>
  </si>
  <si>
    <t>张*省</t>
  </si>
  <si>
    <t>250314</t>
  </si>
  <si>
    <t>丘*梅</t>
  </si>
  <si>
    <t>013603</t>
  </si>
  <si>
    <t>吕*</t>
  </si>
  <si>
    <t>221203</t>
  </si>
  <si>
    <t>汤*珊</t>
  </si>
  <si>
    <t>275665</t>
  </si>
  <si>
    <t>唐*萍</t>
  </si>
  <si>
    <t>200568</t>
  </si>
  <si>
    <t>郑*</t>
  </si>
  <si>
    <t>263062</t>
  </si>
  <si>
    <t>谢*莹</t>
  </si>
  <si>
    <t>026028</t>
  </si>
  <si>
    <t>林*琪</t>
  </si>
  <si>
    <t>161481</t>
  </si>
  <si>
    <t>李*泉</t>
  </si>
  <si>
    <t>040079</t>
  </si>
  <si>
    <t>黄*兰</t>
  </si>
  <si>
    <t>12392X</t>
  </si>
  <si>
    <t>傅*敏</t>
  </si>
  <si>
    <t>304648</t>
  </si>
  <si>
    <t>许*桐</t>
  </si>
  <si>
    <t>114521</t>
  </si>
  <si>
    <t>放弃考核</t>
  </si>
  <si>
    <t>赵*瑞</t>
  </si>
  <si>
    <t>200028</t>
  </si>
  <si>
    <t>曾*仁</t>
  </si>
  <si>
    <t>282737</t>
  </si>
  <si>
    <t>陈*林</t>
  </si>
  <si>
    <t>200315</t>
  </si>
  <si>
    <t>何*嘉</t>
  </si>
  <si>
    <t>061328</t>
  </si>
  <si>
    <t>刘*琳</t>
  </si>
  <si>
    <t>210541</t>
  </si>
  <si>
    <t>游*</t>
  </si>
  <si>
    <t>152012</t>
  </si>
  <si>
    <t>面试序号</t>
  </si>
  <si>
    <t>岗位编号</t>
  </si>
  <si>
    <t>苏玉霞</t>
  </si>
  <si>
    <t>娄伟</t>
  </si>
  <si>
    <t>秦岩</t>
  </si>
  <si>
    <t>李婧</t>
  </si>
  <si>
    <t>叶文化</t>
  </si>
  <si>
    <t>黄敬</t>
  </si>
  <si>
    <t>FTA22080801</t>
  </si>
  <si>
    <t>郑小朴</t>
  </si>
  <si>
    <t>姜家敬</t>
  </si>
  <si>
    <t>侯思婷</t>
  </si>
  <si>
    <t>FTA22080802</t>
  </si>
  <si>
    <t>徐莹</t>
  </si>
  <si>
    <t>孙琼珊</t>
  </si>
  <si>
    <t>文冠骄</t>
  </si>
  <si>
    <t>FTA22080803</t>
  </si>
  <si>
    <t>曾彬</t>
  </si>
  <si>
    <t>左溥熹</t>
  </si>
  <si>
    <r>
      <rPr>
        <sz val="16"/>
        <color theme="1"/>
        <rFont val="宋体"/>
        <charset val="134"/>
        <scheme val="minor"/>
      </rPr>
      <t>备注：考核分数算法为：</t>
    </r>
    <r>
      <rPr>
        <b/>
        <sz val="16"/>
        <color theme="1"/>
        <rFont val="宋体"/>
        <charset val="134"/>
        <scheme val="minor"/>
      </rPr>
      <t>去掉一个最高分去掉一个最低分，求平均分数。</t>
    </r>
    <r>
      <rPr>
        <sz val="16"/>
        <color theme="1"/>
        <rFont val="宋体"/>
        <charset val="134"/>
        <scheme val="minor"/>
      </rPr>
      <t>总成绩=笔试成绩*40%+面试成绩*60％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</si>
</sst>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0.00_);[Red]\(0.00\)"/>
  </numFmts>
  <fonts count="33">
    <font>
      <sz val="11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b/>
      <sz val="16"/>
      <name val="宋体"/>
      <charset val="134"/>
    </font>
    <font>
      <b/>
      <sz val="16"/>
      <color theme="1"/>
      <name val="宋体"/>
      <charset val="134"/>
      <scheme val="minor"/>
    </font>
    <font>
      <b/>
      <sz val="16"/>
      <color rgb="FFFF0000"/>
      <name val="宋体"/>
      <charset val="134"/>
      <scheme val="minor"/>
    </font>
    <font>
      <b/>
      <sz val="16"/>
      <name val="宋体"/>
      <charset val="134"/>
      <scheme val="minor"/>
    </font>
    <font>
      <b/>
      <sz val="18"/>
      <color theme="1"/>
      <name val="宋体"/>
      <charset val="134"/>
      <scheme val="minor"/>
    </font>
    <font>
      <b/>
      <sz val="10"/>
      <name val="宋体"/>
      <charset val="134"/>
    </font>
    <font>
      <sz val="10"/>
      <color theme="1"/>
      <name val="宋体"/>
      <charset val="134"/>
    </font>
    <font>
      <sz val="10"/>
      <name val="宋体"/>
      <charset val="134"/>
    </font>
    <font>
      <sz val="10"/>
      <color rgb="FF000000"/>
      <name val="宋体"/>
      <charset val="134"/>
    </font>
    <font>
      <b/>
      <sz val="10"/>
      <color theme="1"/>
      <name val="宋体"/>
      <charset val="134"/>
    </font>
    <font>
      <b/>
      <sz val="10"/>
      <color rgb="FF000000"/>
      <name val="宋体"/>
      <charset val="134"/>
    </font>
    <font>
      <b/>
      <sz val="10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8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3" borderId="20" applyNumberFormat="0" applyFon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21" applyNumberFormat="0" applyFill="0" applyAlignment="0" applyProtection="0">
      <alignment vertical="center"/>
    </xf>
    <xf numFmtId="0" fontId="20" fillId="0" borderId="21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4" borderId="23" applyNumberFormat="0" applyAlignment="0" applyProtection="0">
      <alignment vertical="center"/>
    </xf>
    <xf numFmtId="0" fontId="23" fillId="5" borderId="24" applyNumberFormat="0" applyAlignment="0" applyProtection="0">
      <alignment vertical="center"/>
    </xf>
    <xf numFmtId="0" fontId="24" fillId="5" borderId="23" applyNumberFormat="0" applyAlignment="0" applyProtection="0">
      <alignment vertical="center"/>
    </xf>
    <xf numFmtId="0" fontId="25" fillId="6" borderId="25" applyNumberFormat="0" applyAlignment="0" applyProtection="0">
      <alignment vertical="center"/>
    </xf>
    <xf numFmtId="0" fontId="26" fillId="0" borderId="26" applyNumberFormat="0" applyFill="0" applyAlignment="0" applyProtection="0">
      <alignment vertical="center"/>
    </xf>
    <xf numFmtId="0" fontId="27" fillId="0" borderId="27" applyNumberFormat="0" applyFill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2" fillId="19" borderId="0" applyNumberFormat="0" applyBorder="0" applyAlignment="0" applyProtection="0">
      <alignment vertical="center"/>
    </xf>
    <xf numFmtId="0" fontId="32" fillId="20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31" fillId="25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2" fillId="27" borderId="0" applyNumberFormat="0" applyBorder="0" applyAlignment="0" applyProtection="0">
      <alignment vertical="center"/>
    </xf>
    <xf numFmtId="0" fontId="32" fillId="28" borderId="0" applyNumberFormat="0" applyBorder="0" applyAlignment="0" applyProtection="0">
      <alignment vertical="center"/>
    </xf>
    <xf numFmtId="0" fontId="31" fillId="29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</cellStyleXfs>
  <cellXfs count="60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0" fontId="2" fillId="0" borderId="3" xfId="0" applyFont="1" applyFill="1" applyBorder="1" applyAlignment="1">
      <alignment horizontal="center" vertical="center"/>
    </xf>
    <xf numFmtId="0" fontId="2" fillId="0" borderId="4" xfId="0" applyFont="1" applyFill="1" applyBorder="1" applyAlignment="1">
      <alignment horizontal="center" vertical="center"/>
    </xf>
    <xf numFmtId="0" fontId="2" fillId="0" borderId="5" xfId="0" applyFont="1" applyFill="1" applyBorder="1" applyAlignment="1">
      <alignment horizontal="center" vertical="center"/>
    </xf>
    <xf numFmtId="0" fontId="2" fillId="0" borderId="6" xfId="0" applyFont="1" applyFill="1" applyBorder="1" applyAlignment="1">
      <alignment horizontal="center" vertical="center"/>
    </xf>
    <xf numFmtId="0" fontId="2" fillId="0" borderId="7" xfId="0" applyFont="1" applyFill="1" applyBorder="1" applyAlignment="1">
      <alignment horizontal="center" vertical="center"/>
    </xf>
    <xf numFmtId="0" fontId="1" fillId="0" borderId="8" xfId="0" applyFont="1" applyBorder="1" applyAlignment="1">
      <alignment horizontal="center" vertical="center"/>
    </xf>
    <xf numFmtId="0" fontId="1" fillId="0" borderId="9" xfId="0" applyFont="1" applyFill="1" applyBorder="1" applyAlignment="1">
      <alignment horizontal="center" vertical="center"/>
    </xf>
    <xf numFmtId="0" fontId="1" fillId="2" borderId="9" xfId="0" applyFont="1" applyFill="1" applyBorder="1" applyAlignment="1">
      <alignment horizontal="center" vertical="center"/>
    </xf>
    <xf numFmtId="0" fontId="1" fillId="0" borderId="9" xfId="0" applyFont="1" applyBorder="1" applyAlignment="1">
      <alignment horizontal="center" vertical="center"/>
    </xf>
    <xf numFmtId="0" fontId="1" fillId="0" borderId="10" xfId="0" applyFont="1" applyBorder="1" applyAlignment="1">
      <alignment horizontal="center" vertical="center"/>
    </xf>
    <xf numFmtId="0" fontId="1" fillId="0" borderId="11" xfId="0" applyFont="1" applyFill="1" applyBorder="1" applyAlignment="1">
      <alignment horizontal="center" vertical="center"/>
    </xf>
    <xf numFmtId="0" fontId="1" fillId="2" borderId="11" xfId="0" applyFont="1" applyFill="1" applyBorder="1" applyAlignment="1">
      <alignment horizontal="center" vertical="center"/>
    </xf>
    <xf numFmtId="0" fontId="1" fillId="0" borderId="11" xfId="0" applyFont="1" applyBorder="1" applyAlignment="1">
      <alignment horizontal="center" vertical="center"/>
    </xf>
    <xf numFmtId="0" fontId="1" fillId="0" borderId="12" xfId="0" applyFont="1" applyBorder="1" applyAlignment="1">
      <alignment horizontal="center" vertical="center"/>
    </xf>
    <xf numFmtId="0" fontId="1" fillId="0" borderId="7" xfId="0" applyFont="1" applyFill="1" applyBorder="1" applyAlignment="1">
      <alignment horizontal="center" vertical="center"/>
    </xf>
    <xf numFmtId="0" fontId="1" fillId="2" borderId="7" xfId="0" applyFont="1" applyFill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0" fontId="1" fillId="0" borderId="0" xfId="0" applyFont="1" applyAlignment="1">
      <alignment horizontal="left" vertical="center"/>
    </xf>
    <xf numFmtId="0" fontId="2" fillId="0" borderId="9" xfId="0" applyFont="1" applyFill="1" applyBorder="1" applyAlignment="1">
      <alignment horizontal="center" vertical="center"/>
    </xf>
    <xf numFmtId="0" fontId="2" fillId="0" borderId="13" xfId="0" applyFont="1" applyFill="1" applyBorder="1" applyAlignment="1">
      <alignment horizontal="center" vertical="center"/>
    </xf>
    <xf numFmtId="0" fontId="2" fillId="0" borderId="14" xfId="0" applyFont="1" applyFill="1" applyBorder="1" applyAlignment="1">
      <alignment horizontal="center" vertical="center"/>
    </xf>
    <xf numFmtId="0" fontId="2" fillId="0" borderId="15" xfId="0" applyFont="1" applyFill="1" applyBorder="1" applyAlignment="1">
      <alignment horizontal="center" vertical="center"/>
    </xf>
    <xf numFmtId="176" fontId="1" fillId="0" borderId="9" xfId="0" applyNumberFormat="1" applyFont="1" applyBorder="1" applyAlignment="1">
      <alignment horizontal="center" vertical="center"/>
    </xf>
    <xf numFmtId="0" fontId="3" fillId="0" borderId="16" xfId="0" applyFont="1" applyBorder="1" applyAlignment="1">
      <alignment horizontal="center" vertical="center"/>
    </xf>
    <xf numFmtId="176" fontId="1" fillId="0" borderId="11" xfId="0" applyNumberFormat="1" applyFont="1" applyBorder="1" applyAlignment="1">
      <alignment horizontal="center" vertical="center"/>
    </xf>
    <xf numFmtId="0" fontId="3" fillId="0" borderId="17" xfId="0" applyFont="1" applyBorder="1" applyAlignment="1">
      <alignment horizontal="center" vertical="center"/>
    </xf>
    <xf numFmtId="176" fontId="1" fillId="0" borderId="7" xfId="0" applyNumberFormat="1" applyFont="1" applyBorder="1" applyAlignment="1">
      <alignment horizontal="center" vertical="center"/>
    </xf>
    <xf numFmtId="0" fontId="4" fillId="0" borderId="18" xfId="0" applyFont="1" applyBorder="1" applyAlignment="1">
      <alignment horizontal="center" vertical="center"/>
    </xf>
    <xf numFmtId="0" fontId="4" fillId="0" borderId="17" xfId="0" applyFont="1" applyBorder="1" applyAlignment="1">
      <alignment horizontal="center" vertical="center"/>
    </xf>
    <xf numFmtId="0" fontId="5" fillId="0" borderId="18" xfId="0" applyFont="1" applyBorder="1" applyAlignment="1">
      <alignment horizontal="center" vertical="center"/>
    </xf>
    <xf numFmtId="0" fontId="4" fillId="0" borderId="16" xfId="0" applyFont="1" applyBorder="1" applyAlignment="1">
      <alignment horizontal="center" vertical="center"/>
    </xf>
    <xf numFmtId="0" fontId="3" fillId="0" borderId="18" xfId="0" applyFont="1" applyBorder="1" applyAlignment="1">
      <alignment horizontal="center" vertical="center"/>
    </xf>
    <xf numFmtId="0" fontId="0" fillId="0" borderId="0" xfId="0" applyFill="1" applyAlignment="1">
      <alignment vertical="center"/>
    </xf>
    <xf numFmtId="0" fontId="0" fillId="0" borderId="0" xfId="0" applyFont="1" applyFill="1" applyAlignment="1">
      <alignment vertical="center"/>
    </xf>
    <xf numFmtId="0" fontId="0" fillId="0" borderId="11" xfId="0" applyFill="1" applyBorder="1" applyAlignment="1">
      <alignment vertical="center"/>
    </xf>
    <xf numFmtId="0" fontId="0" fillId="0" borderId="0" xfId="0" applyFill="1" applyAlignment="1">
      <alignment horizontal="center" vertical="center"/>
    </xf>
    <xf numFmtId="177" fontId="0" fillId="0" borderId="0" xfId="0" applyNumberFormat="1" applyFill="1" applyAlignment="1">
      <alignment horizontal="center" vertical="center"/>
    </xf>
    <xf numFmtId="0" fontId="6" fillId="0" borderId="0" xfId="0" applyFont="1" applyFill="1" applyAlignment="1">
      <alignment horizontal="center" vertical="center"/>
    </xf>
    <xf numFmtId="0" fontId="7" fillId="0" borderId="11" xfId="0" applyFont="1" applyFill="1" applyBorder="1" applyAlignment="1">
      <alignment horizontal="center" vertical="center"/>
    </xf>
    <xf numFmtId="0" fontId="7" fillId="0" borderId="11" xfId="0" applyFont="1" applyFill="1" applyBorder="1" applyAlignment="1">
      <alignment horizontal="center" vertical="center" wrapText="1"/>
    </xf>
    <xf numFmtId="0" fontId="8" fillId="0" borderId="11" xfId="0" applyFont="1" applyFill="1" applyBorder="1" applyAlignment="1">
      <alignment horizontal="center" vertical="center"/>
    </xf>
    <xf numFmtId="0" fontId="9" fillId="0" borderId="11" xfId="0" applyFont="1" applyFill="1" applyBorder="1" applyAlignment="1">
      <alignment horizontal="center" vertical="center"/>
    </xf>
    <xf numFmtId="49" fontId="10" fillId="0" borderId="11" xfId="0" applyNumberFormat="1" applyFont="1" applyFill="1" applyBorder="1" applyAlignment="1">
      <alignment horizontal="center" vertical="center" wrapText="1"/>
    </xf>
    <xf numFmtId="0" fontId="11" fillId="0" borderId="11" xfId="0" applyFont="1" applyFill="1" applyBorder="1" applyAlignment="1">
      <alignment horizontal="center" vertical="center"/>
    </xf>
    <xf numFmtId="49" fontId="12" fillId="0" borderId="11" xfId="0" applyNumberFormat="1" applyFont="1" applyFill="1" applyBorder="1" applyAlignment="1">
      <alignment horizontal="center" vertical="center" wrapText="1"/>
    </xf>
    <xf numFmtId="0" fontId="0" fillId="0" borderId="0" xfId="0" applyFill="1" applyBorder="1" applyAlignment="1">
      <alignment vertical="center"/>
    </xf>
    <xf numFmtId="177" fontId="6" fillId="0" borderId="0" xfId="0" applyNumberFormat="1" applyFont="1" applyFill="1" applyAlignment="1">
      <alignment horizontal="center" vertical="center"/>
    </xf>
    <xf numFmtId="177" fontId="7" fillId="0" borderId="11" xfId="0" applyNumberFormat="1" applyFont="1" applyFill="1" applyBorder="1" applyAlignment="1">
      <alignment horizontal="center" vertical="center"/>
    </xf>
    <xf numFmtId="0" fontId="13" fillId="0" borderId="11" xfId="0" applyFont="1" applyFill="1" applyBorder="1" applyAlignment="1">
      <alignment horizontal="center" vertical="center"/>
    </xf>
    <xf numFmtId="177" fontId="9" fillId="0" borderId="11" xfId="0" applyNumberFormat="1" applyFont="1" applyFill="1" applyBorder="1" applyAlignment="1">
      <alignment horizontal="center" vertical="center"/>
    </xf>
    <xf numFmtId="177" fontId="8" fillId="0" borderId="11" xfId="0" applyNumberFormat="1" applyFont="1" applyFill="1" applyBorder="1" applyAlignment="1">
      <alignment horizontal="center" vertical="center"/>
    </xf>
    <xf numFmtId="176" fontId="8" fillId="0" borderId="11" xfId="0" applyNumberFormat="1" applyFont="1" applyFill="1" applyBorder="1" applyAlignment="1">
      <alignment horizontal="center" vertical="center"/>
    </xf>
    <xf numFmtId="0" fontId="11" fillId="0" borderId="11" xfId="0" applyNumberFormat="1" applyFont="1" applyFill="1" applyBorder="1" applyAlignment="1">
      <alignment horizontal="center" vertical="center"/>
    </xf>
    <xf numFmtId="176" fontId="0" fillId="0" borderId="11" xfId="0" applyNumberFormat="1" applyBorder="1" applyAlignment="1">
      <alignment horizontal="center" vertical="center"/>
    </xf>
    <xf numFmtId="177" fontId="10" fillId="0" borderId="11" xfId="0" applyNumberFormat="1" applyFont="1" applyFill="1" applyBorder="1" applyAlignment="1">
      <alignment horizontal="center" vertical="center" wrapText="1"/>
    </xf>
    <xf numFmtId="0" fontId="0" fillId="0" borderId="19" xfId="0" applyFill="1" applyBorder="1" applyAlignment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tyles" Target="styles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home\zhaoke\.wxwork_local\data\1688849881788565_1970325008038486\Cache\File\2024-12\\Users\Administrator\Desktop\&#20851;&#20110;&#24320;&#23637;2024&#24180;11&#26376;&#20844;&#24320;&#36873;&#29992;&#26426;&#20851;&#20107;&#19994;&#21333;&#20301;&#36741;&#21161;&#20154;&#21592;&#21644;&#31038;&#21306;&#19987;&#32844;&#24037;&#20316;&#32773;&#24037;&#20316;&#30340;&#36890;&#30693;&#65288;&#21306;&#28040;&#22996;&#20250;&#65289;\7.&#38754;&#35797;&#21450;&#38754;&#35848;\&#35745;&#20998;&#34920;(20241210)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  <sheetName val="Sheet2"/>
      <sheetName val="Sheet3"/>
    </sheetNames>
    <sheetDataSet>
      <sheetData sheetId="0">
        <row r="2">
          <cell r="B2">
            <v>0.4</v>
          </cell>
          <cell r="C2">
            <v>0.6</v>
          </cell>
        </row>
        <row r="16">
          <cell r="B16">
            <v>57</v>
          </cell>
          <cell r="C16">
            <v>53.5</v>
          </cell>
        </row>
      </sheetData>
      <sheetData sheetId="1"/>
      <sheetData sheetId="2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69"/>
  <sheetViews>
    <sheetView tabSelected="1" zoomScale="115" zoomScaleNormal="115" workbookViewId="0">
      <selection activeCell="E8" sqref="E8"/>
    </sheetView>
  </sheetViews>
  <sheetFormatPr defaultColWidth="9" defaultRowHeight="14.4"/>
  <cols>
    <col min="1" max="1" width="10.0833333333333" style="37" customWidth="1"/>
    <col min="2" max="2" width="23.8240740740741" style="36" customWidth="1"/>
    <col min="3" max="3" width="12.6666666666667" style="36" customWidth="1"/>
    <col min="4" max="4" width="13.037037037037" style="36" customWidth="1"/>
    <col min="5" max="5" width="12.6851851851852" style="38" customWidth="1"/>
    <col min="6" max="6" width="8.68518518518519" style="36" customWidth="1"/>
    <col min="7" max="7" width="15.9814814814815" style="36" customWidth="1"/>
    <col min="8" max="8" width="6.88888888888889" style="39" customWidth="1"/>
    <col min="9" max="9" width="11.8703703703704" style="39" customWidth="1"/>
    <col min="10" max="10" width="12.5555555555556" style="40" customWidth="1"/>
    <col min="11" max="11" width="14.1018518518519" style="36" customWidth="1"/>
    <col min="12" max="12" width="9.36111111111111" style="36" customWidth="1"/>
    <col min="13" max="13" width="12.6111111111111" style="36" customWidth="1"/>
    <col min="14" max="14" width="19.0277777777778" style="39" customWidth="1"/>
    <col min="15" max="16384" width="9" style="36"/>
  </cols>
  <sheetData>
    <row r="1" s="36" customFormat="1" ht="40" customHeight="1" spans="1:14">
      <c r="A1" s="41" t="s">
        <v>0</v>
      </c>
      <c r="B1" s="41"/>
      <c r="C1" s="41"/>
      <c r="D1" s="41"/>
      <c r="E1" s="41"/>
      <c r="F1" s="41"/>
      <c r="G1" s="41"/>
      <c r="H1" s="41"/>
      <c r="I1" s="41"/>
      <c r="J1" s="50"/>
      <c r="K1" s="41"/>
      <c r="L1" s="41"/>
      <c r="M1" s="41"/>
      <c r="N1" s="41"/>
    </row>
    <row r="2" s="36" customFormat="1" ht="32" customHeight="1" spans="1:14">
      <c r="A2" s="42" t="s">
        <v>1</v>
      </c>
      <c r="B2" s="42" t="s">
        <v>2</v>
      </c>
      <c r="C2" s="42" t="s">
        <v>3</v>
      </c>
      <c r="D2" s="42" t="s">
        <v>4</v>
      </c>
      <c r="E2" s="42" t="s">
        <v>5</v>
      </c>
      <c r="F2" s="42" t="s">
        <v>6</v>
      </c>
      <c r="G2" s="43" t="s">
        <v>7</v>
      </c>
      <c r="H2" s="42" t="s">
        <v>8</v>
      </c>
      <c r="I2" s="42" t="s">
        <v>9</v>
      </c>
      <c r="J2" s="51" t="s">
        <v>10</v>
      </c>
      <c r="K2" s="42" t="s">
        <v>11</v>
      </c>
      <c r="L2" s="42" t="s">
        <v>12</v>
      </c>
      <c r="M2" s="42" t="s">
        <v>13</v>
      </c>
      <c r="N2" s="52" t="s">
        <v>14</v>
      </c>
    </row>
    <row r="3" ht="25" customHeight="1" spans="1:14">
      <c r="A3" s="44" t="s">
        <v>15</v>
      </c>
      <c r="B3" s="45" t="s">
        <v>16</v>
      </c>
      <c r="C3" s="45" t="s">
        <v>17</v>
      </c>
      <c r="D3" s="45" t="s">
        <v>18</v>
      </c>
      <c r="E3" s="46" t="s">
        <v>19</v>
      </c>
      <c r="F3" s="46" t="s">
        <v>20</v>
      </c>
      <c r="G3" s="46" t="s">
        <v>21</v>
      </c>
      <c r="H3" s="45" t="s">
        <v>22</v>
      </c>
      <c r="I3" s="53">
        <v>70.15</v>
      </c>
      <c r="J3" s="54">
        <v>55.9</v>
      </c>
      <c r="K3" s="55">
        <f>I3*0.4+J3*0.6</f>
        <v>61.6</v>
      </c>
      <c r="L3" s="55" t="s">
        <v>23</v>
      </c>
      <c r="M3" s="44" t="s">
        <v>24</v>
      </c>
      <c r="N3" s="55" t="s">
        <v>25</v>
      </c>
    </row>
    <row r="4" ht="25" customHeight="1" spans="1:14">
      <c r="A4" s="44" t="s">
        <v>15</v>
      </c>
      <c r="B4" s="45" t="s">
        <v>16</v>
      </c>
      <c r="C4" s="45" t="s">
        <v>17</v>
      </c>
      <c r="D4" s="45" t="s">
        <v>18</v>
      </c>
      <c r="E4" s="46" t="s">
        <v>19</v>
      </c>
      <c r="F4" s="46" t="s">
        <v>26</v>
      </c>
      <c r="G4" s="46" t="s">
        <v>27</v>
      </c>
      <c r="H4" s="45" t="s">
        <v>22</v>
      </c>
      <c r="I4" s="54" t="s">
        <v>23</v>
      </c>
      <c r="J4" s="54" t="s">
        <v>23</v>
      </c>
      <c r="K4" s="55" t="s">
        <v>23</v>
      </c>
      <c r="L4" s="55" t="s">
        <v>23</v>
      </c>
      <c r="M4" s="44" t="s">
        <v>24</v>
      </c>
      <c r="N4" s="44" t="s">
        <v>28</v>
      </c>
    </row>
    <row r="5" ht="25" customHeight="1" spans="1:14">
      <c r="A5" s="44" t="s">
        <v>15</v>
      </c>
      <c r="B5" s="45" t="s">
        <v>16</v>
      </c>
      <c r="C5" s="45" t="s">
        <v>17</v>
      </c>
      <c r="D5" s="45" t="s">
        <v>18</v>
      </c>
      <c r="E5" s="46" t="s">
        <v>19</v>
      </c>
      <c r="F5" s="46" t="s">
        <v>29</v>
      </c>
      <c r="G5" s="46" t="s">
        <v>30</v>
      </c>
      <c r="H5" s="45" t="s">
        <v>22</v>
      </c>
      <c r="I5" s="54" t="s">
        <v>23</v>
      </c>
      <c r="J5" s="54" t="s">
        <v>23</v>
      </c>
      <c r="K5" s="55" t="s">
        <v>23</v>
      </c>
      <c r="L5" s="55" t="s">
        <v>23</v>
      </c>
      <c r="M5" s="44" t="s">
        <v>24</v>
      </c>
      <c r="N5" s="44" t="s">
        <v>31</v>
      </c>
    </row>
    <row r="6" ht="25" customHeight="1" spans="1:14">
      <c r="A6" s="44" t="s">
        <v>15</v>
      </c>
      <c r="B6" s="45" t="s">
        <v>16</v>
      </c>
      <c r="C6" s="45" t="s">
        <v>17</v>
      </c>
      <c r="D6" s="45" t="s">
        <v>18</v>
      </c>
      <c r="E6" s="46" t="s">
        <v>19</v>
      </c>
      <c r="F6" s="46" t="s">
        <v>32</v>
      </c>
      <c r="G6" s="46" t="s">
        <v>33</v>
      </c>
      <c r="H6" s="45" t="s">
        <v>22</v>
      </c>
      <c r="I6" s="54" t="s">
        <v>23</v>
      </c>
      <c r="J6" s="54" t="s">
        <v>23</v>
      </c>
      <c r="K6" s="55" t="s">
        <v>23</v>
      </c>
      <c r="L6" s="55" t="s">
        <v>23</v>
      </c>
      <c r="M6" s="44" t="s">
        <v>24</v>
      </c>
      <c r="N6" s="44" t="s">
        <v>31</v>
      </c>
    </row>
    <row r="7" ht="25" customHeight="1" spans="1:14">
      <c r="A7" s="44" t="s">
        <v>15</v>
      </c>
      <c r="B7" s="45" t="s">
        <v>16</v>
      </c>
      <c r="C7" s="45" t="s">
        <v>17</v>
      </c>
      <c r="D7" s="45" t="s">
        <v>18</v>
      </c>
      <c r="E7" s="46" t="s">
        <v>19</v>
      </c>
      <c r="F7" s="46" t="s">
        <v>34</v>
      </c>
      <c r="G7" s="46" t="s">
        <v>35</v>
      </c>
      <c r="H7" s="45" t="s">
        <v>22</v>
      </c>
      <c r="I7" s="54" t="s">
        <v>23</v>
      </c>
      <c r="J7" s="54" t="s">
        <v>23</v>
      </c>
      <c r="K7" s="55" t="s">
        <v>23</v>
      </c>
      <c r="L7" s="55" t="s">
        <v>23</v>
      </c>
      <c r="M7" s="44" t="s">
        <v>24</v>
      </c>
      <c r="N7" s="44" t="s">
        <v>31</v>
      </c>
    </row>
    <row r="8" s="36" customFormat="1" ht="25" customHeight="1" spans="1:14">
      <c r="A8" s="47" t="s">
        <v>36</v>
      </c>
      <c r="B8" s="42" t="s">
        <v>16</v>
      </c>
      <c r="C8" s="42" t="s">
        <v>17</v>
      </c>
      <c r="D8" s="42" t="s">
        <v>37</v>
      </c>
      <c r="E8" s="48" t="s">
        <v>38</v>
      </c>
      <c r="F8" s="48" t="s">
        <v>39</v>
      </c>
      <c r="G8" s="48" t="s">
        <v>40</v>
      </c>
      <c r="H8" s="42" t="s">
        <v>22</v>
      </c>
      <c r="I8" s="51">
        <v>75.35</v>
      </c>
      <c r="J8" s="51">
        <v>67.5</v>
      </c>
      <c r="K8" s="47">
        <f>I8*0.4+J8*0.6</f>
        <v>70.64</v>
      </c>
      <c r="L8" s="47">
        <v>1</v>
      </c>
      <c r="M8" s="47" t="s">
        <v>41</v>
      </c>
      <c r="N8" s="44"/>
    </row>
    <row r="9" s="36" customFormat="1" ht="25" customHeight="1" spans="1:14">
      <c r="A9" s="47" t="s">
        <v>36</v>
      </c>
      <c r="B9" s="42" t="s">
        <v>16</v>
      </c>
      <c r="C9" s="42" t="s">
        <v>17</v>
      </c>
      <c r="D9" s="42" t="s">
        <v>37</v>
      </c>
      <c r="E9" s="48" t="s">
        <v>38</v>
      </c>
      <c r="F9" s="48" t="s">
        <v>42</v>
      </c>
      <c r="G9" s="48" t="s">
        <v>43</v>
      </c>
      <c r="H9" s="42" t="s">
        <v>44</v>
      </c>
      <c r="I9" s="51">
        <v>61.9</v>
      </c>
      <c r="J9" s="51">
        <v>70.2</v>
      </c>
      <c r="K9" s="47">
        <f>I9*0.4+J9*0.6</f>
        <v>66.88</v>
      </c>
      <c r="L9" s="47">
        <v>2</v>
      </c>
      <c r="M9" s="47" t="s">
        <v>41</v>
      </c>
      <c r="N9" s="44"/>
    </row>
    <row r="10" s="36" customFormat="1" ht="25" customHeight="1" spans="1:14">
      <c r="A10" s="47" t="s">
        <v>36</v>
      </c>
      <c r="B10" s="42" t="s">
        <v>16</v>
      </c>
      <c r="C10" s="42" t="s">
        <v>17</v>
      </c>
      <c r="D10" s="42" t="s">
        <v>37</v>
      </c>
      <c r="E10" s="48" t="s">
        <v>38</v>
      </c>
      <c r="F10" s="48" t="s">
        <v>45</v>
      </c>
      <c r="G10" s="48" t="s">
        <v>46</v>
      </c>
      <c r="H10" s="42" t="s">
        <v>44</v>
      </c>
      <c r="I10" s="51">
        <v>69.15</v>
      </c>
      <c r="J10" s="51">
        <v>61.8</v>
      </c>
      <c r="K10" s="47">
        <f>I10*0.4+J10*0.6</f>
        <v>64.74</v>
      </c>
      <c r="L10" s="56">
        <v>3</v>
      </c>
      <c r="M10" s="47" t="s">
        <v>41</v>
      </c>
      <c r="N10" s="44"/>
    </row>
    <row r="11" ht="25" customHeight="1" spans="1:14">
      <c r="A11" s="44" t="s">
        <v>36</v>
      </c>
      <c r="B11" s="45" t="s">
        <v>16</v>
      </c>
      <c r="C11" s="45" t="s">
        <v>17</v>
      </c>
      <c r="D11" s="45" t="s">
        <v>37</v>
      </c>
      <c r="E11" s="46" t="s">
        <v>38</v>
      </c>
      <c r="F11" s="46" t="s">
        <v>47</v>
      </c>
      <c r="G11" s="46" t="s">
        <v>48</v>
      </c>
      <c r="H11" s="45" t="s">
        <v>22</v>
      </c>
      <c r="I11" s="54">
        <v>71.8</v>
      </c>
      <c r="J11" s="57">
        <f t="array" ref="J11">IFERROR(SUMPRODUCT([1]Sheet1!B16:C16,[1]Sheet1!$B$2:$C$2),"")</f>
        <v>54.9</v>
      </c>
      <c r="K11" s="44">
        <f>I11*0.4+J11*0.6</f>
        <v>61.66</v>
      </c>
      <c r="L11" s="55" t="s">
        <v>23</v>
      </c>
      <c r="M11" s="44" t="s">
        <v>24</v>
      </c>
      <c r="N11" s="55" t="s">
        <v>25</v>
      </c>
    </row>
    <row r="12" ht="25" customHeight="1" spans="1:14">
      <c r="A12" s="44" t="s">
        <v>36</v>
      </c>
      <c r="B12" s="45" t="s">
        <v>16</v>
      </c>
      <c r="C12" s="45" t="s">
        <v>17</v>
      </c>
      <c r="D12" s="45" t="s">
        <v>37</v>
      </c>
      <c r="E12" s="46" t="s">
        <v>38</v>
      </c>
      <c r="F12" s="46" t="s">
        <v>49</v>
      </c>
      <c r="G12" s="46" t="s">
        <v>50</v>
      </c>
      <c r="H12" s="46" t="s">
        <v>22</v>
      </c>
      <c r="I12" s="58">
        <v>67.6</v>
      </c>
      <c r="J12" s="57">
        <v>53.5</v>
      </c>
      <c r="K12" s="44">
        <f>I12*0.4+J12*0.6</f>
        <v>59.14</v>
      </c>
      <c r="L12" s="55" t="s">
        <v>23</v>
      </c>
      <c r="M12" s="44" t="s">
        <v>24</v>
      </c>
      <c r="N12" s="55" t="s">
        <v>25</v>
      </c>
    </row>
    <row r="13" ht="25" customHeight="1" spans="1:14">
      <c r="A13" s="44" t="s">
        <v>36</v>
      </c>
      <c r="B13" s="45" t="s">
        <v>16</v>
      </c>
      <c r="C13" s="45" t="s">
        <v>17</v>
      </c>
      <c r="D13" s="45" t="s">
        <v>37</v>
      </c>
      <c r="E13" s="46" t="s">
        <v>38</v>
      </c>
      <c r="F13" s="46" t="s">
        <v>51</v>
      </c>
      <c r="G13" s="46" t="s">
        <v>52</v>
      </c>
      <c r="H13" s="46" t="s">
        <v>22</v>
      </c>
      <c r="I13" s="58">
        <v>63.9</v>
      </c>
      <c r="J13" s="57">
        <v>58.1</v>
      </c>
      <c r="K13" s="44">
        <f t="shared" ref="K13:K20" si="0">I13*0.4+J13*0.6</f>
        <v>60.42</v>
      </c>
      <c r="L13" s="55" t="s">
        <v>23</v>
      </c>
      <c r="M13" s="44" t="s">
        <v>24</v>
      </c>
      <c r="N13" s="55" t="s">
        <v>25</v>
      </c>
    </row>
    <row r="14" ht="25" customHeight="1" spans="1:14">
      <c r="A14" s="44" t="s">
        <v>36</v>
      </c>
      <c r="B14" s="45" t="s">
        <v>16</v>
      </c>
      <c r="C14" s="45" t="s">
        <v>17</v>
      </c>
      <c r="D14" s="45" t="s">
        <v>37</v>
      </c>
      <c r="E14" s="46" t="s">
        <v>38</v>
      </c>
      <c r="F14" s="46" t="s">
        <v>53</v>
      </c>
      <c r="G14" s="46" t="s">
        <v>54</v>
      </c>
      <c r="H14" s="46" t="s">
        <v>22</v>
      </c>
      <c r="I14" s="58">
        <v>63.65</v>
      </c>
      <c r="J14" s="54">
        <v>52.2</v>
      </c>
      <c r="K14" s="44">
        <f t="shared" si="0"/>
        <v>56.78</v>
      </c>
      <c r="L14" s="55" t="s">
        <v>23</v>
      </c>
      <c r="M14" s="44" t="s">
        <v>24</v>
      </c>
      <c r="N14" s="55" t="s">
        <v>25</v>
      </c>
    </row>
    <row r="15" ht="25" customHeight="1" spans="1:14">
      <c r="A15" s="44" t="s">
        <v>36</v>
      </c>
      <c r="B15" s="45" t="s">
        <v>16</v>
      </c>
      <c r="C15" s="45" t="s">
        <v>17</v>
      </c>
      <c r="D15" s="45" t="s">
        <v>37</v>
      </c>
      <c r="E15" s="46" t="s">
        <v>38</v>
      </c>
      <c r="F15" s="46" t="s">
        <v>55</v>
      </c>
      <c r="G15" s="46" t="s">
        <v>56</v>
      </c>
      <c r="H15" s="46" t="s">
        <v>22</v>
      </c>
      <c r="I15" s="58">
        <v>63.3</v>
      </c>
      <c r="J15" s="54">
        <v>59.8</v>
      </c>
      <c r="K15" s="44">
        <f t="shared" si="0"/>
        <v>61.2</v>
      </c>
      <c r="L15" s="55" t="s">
        <v>23</v>
      </c>
      <c r="M15" s="44" t="s">
        <v>24</v>
      </c>
      <c r="N15" s="55" t="s">
        <v>25</v>
      </c>
    </row>
    <row r="16" ht="25" customHeight="1" spans="1:14">
      <c r="A16" s="44" t="s">
        <v>36</v>
      </c>
      <c r="B16" s="45" t="s">
        <v>16</v>
      </c>
      <c r="C16" s="45" t="s">
        <v>17</v>
      </c>
      <c r="D16" s="45" t="s">
        <v>37</v>
      </c>
      <c r="E16" s="46" t="s">
        <v>38</v>
      </c>
      <c r="F16" s="46" t="s">
        <v>57</v>
      </c>
      <c r="G16" s="46" t="s">
        <v>58</v>
      </c>
      <c r="H16" s="46" t="s">
        <v>22</v>
      </c>
      <c r="I16" s="58">
        <v>62.5</v>
      </c>
      <c r="J16" s="54">
        <v>58.2</v>
      </c>
      <c r="K16" s="44">
        <f t="shared" si="0"/>
        <v>59.92</v>
      </c>
      <c r="L16" s="55" t="s">
        <v>23</v>
      </c>
      <c r="M16" s="44" t="s">
        <v>24</v>
      </c>
      <c r="N16" s="55" t="s">
        <v>25</v>
      </c>
    </row>
    <row r="17" ht="25" customHeight="1" spans="1:14">
      <c r="A17" s="44" t="s">
        <v>36</v>
      </c>
      <c r="B17" s="45" t="s">
        <v>16</v>
      </c>
      <c r="C17" s="45" t="s">
        <v>17</v>
      </c>
      <c r="D17" s="45" t="s">
        <v>37</v>
      </c>
      <c r="E17" s="46" t="s">
        <v>38</v>
      </c>
      <c r="F17" s="46" t="s">
        <v>59</v>
      </c>
      <c r="G17" s="46" t="s">
        <v>60</v>
      </c>
      <c r="H17" s="46" t="s">
        <v>22</v>
      </c>
      <c r="I17" s="58">
        <v>62.05</v>
      </c>
      <c r="J17" s="54">
        <v>47.6</v>
      </c>
      <c r="K17" s="44">
        <f t="shared" si="0"/>
        <v>53.38</v>
      </c>
      <c r="L17" s="55" t="s">
        <v>23</v>
      </c>
      <c r="M17" s="44" t="s">
        <v>24</v>
      </c>
      <c r="N17" s="55" t="s">
        <v>25</v>
      </c>
    </row>
    <row r="18" ht="25" customHeight="1" spans="1:14">
      <c r="A18" s="44" t="s">
        <v>36</v>
      </c>
      <c r="B18" s="45" t="s">
        <v>16</v>
      </c>
      <c r="C18" s="45" t="s">
        <v>17</v>
      </c>
      <c r="D18" s="45" t="s">
        <v>37</v>
      </c>
      <c r="E18" s="46" t="s">
        <v>38</v>
      </c>
      <c r="F18" s="46" t="s">
        <v>61</v>
      </c>
      <c r="G18" s="46" t="s">
        <v>62</v>
      </c>
      <c r="H18" s="45" t="s">
        <v>44</v>
      </c>
      <c r="I18" s="53">
        <v>61.75</v>
      </c>
      <c r="J18" s="54">
        <v>53.8</v>
      </c>
      <c r="K18" s="44">
        <f t="shared" si="0"/>
        <v>56.98</v>
      </c>
      <c r="L18" s="55" t="s">
        <v>23</v>
      </c>
      <c r="M18" s="44" t="s">
        <v>24</v>
      </c>
      <c r="N18" s="55" t="s">
        <v>25</v>
      </c>
    </row>
    <row r="19" ht="25" customHeight="1" spans="1:14">
      <c r="A19" s="44" t="s">
        <v>36</v>
      </c>
      <c r="B19" s="45" t="s">
        <v>16</v>
      </c>
      <c r="C19" s="45" t="s">
        <v>17</v>
      </c>
      <c r="D19" s="45" t="s">
        <v>37</v>
      </c>
      <c r="E19" s="46" t="s">
        <v>38</v>
      </c>
      <c r="F19" s="46" t="s">
        <v>63</v>
      </c>
      <c r="G19" s="46" t="s">
        <v>64</v>
      </c>
      <c r="H19" s="46" t="s">
        <v>22</v>
      </c>
      <c r="I19" s="58">
        <v>61.7</v>
      </c>
      <c r="J19" s="54">
        <v>53.7</v>
      </c>
      <c r="K19" s="44">
        <f t="shared" si="0"/>
        <v>56.9</v>
      </c>
      <c r="L19" s="55" t="s">
        <v>23</v>
      </c>
      <c r="M19" s="44" t="s">
        <v>24</v>
      </c>
      <c r="N19" s="55" t="s">
        <v>25</v>
      </c>
    </row>
    <row r="20" ht="25" customHeight="1" spans="1:14">
      <c r="A20" s="44" t="s">
        <v>36</v>
      </c>
      <c r="B20" s="45" t="s">
        <v>16</v>
      </c>
      <c r="C20" s="45" t="s">
        <v>17</v>
      </c>
      <c r="D20" s="45" t="s">
        <v>37</v>
      </c>
      <c r="E20" s="46" t="s">
        <v>38</v>
      </c>
      <c r="F20" s="46" t="s">
        <v>65</v>
      </c>
      <c r="G20" s="46" t="s">
        <v>66</v>
      </c>
      <c r="H20" s="46" t="s">
        <v>22</v>
      </c>
      <c r="I20" s="58">
        <v>60.1</v>
      </c>
      <c r="J20" s="54">
        <v>58.7</v>
      </c>
      <c r="K20" s="44">
        <f t="shared" si="0"/>
        <v>59.26</v>
      </c>
      <c r="L20" s="55" t="s">
        <v>23</v>
      </c>
      <c r="M20" s="44" t="s">
        <v>24</v>
      </c>
      <c r="N20" s="55" t="s">
        <v>25</v>
      </c>
    </row>
    <row r="21" ht="25" customHeight="1" spans="1:14">
      <c r="A21" s="44" t="s">
        <v>36</v>
      </c>
      <c r="B21" s="45" t="s">
        <v>16</v>
      </c>
      <c r="C21" s="45" t="s">
        <v>17</v>
      </c>
      <c r="D21" s="45" t="s">
        <v>37</v>
      </c>
      <c r="E21" s="46" t="s">
        <v>38</v>
      </c>
      <c r="F21" s="46" t="s">
        <v>67</v>
      </c>
      <c r="G21" s="46" t="s">
        <v>68</v>
      </c>
      <c r="H21" s="45" t="s">
        <v>22</v>
      </c>
      <c r="I21" s="54" t="s">
        <v>23</v>
      </c>
      <c r="J21" s="54" t="s">
        <v>23</v>
      </c>
      <c r="K21" s="54" t="s">
        <v>23</v>
      </c>
      <c r="L21" s="55" t="s">
        <v>23</v>
      </c>
      <c r="M21" s="44" t="s">
        <v>24</v>
      </c>
      <c r="N21" s="44" t="s">
        <v>69</v>
      </c>
    </row>
    <row r="22" ht="25" customHeight="1" spans="1:14">
      <c r="A22" s="44" t="s">
        <v>36</v>
      </c>
      <c r="B22" s="45" t="s">
        <v>16</v>
      </c>
      <c r="C22" s="45" t="s">
        <v>17</v>
      </c>
      <c r="D22" s="45" t="s">
        <v>37</v>
      </c>
      <c r="E22" s="46" t="s">
        <v>38</v>
      </c>
      <c r="F22" s="46" t="s">
        <v>70</v>
      </c>
      <c r="G22" s="46" t="s">
        <v>71</v>
      </c>
      <c r="H22" s="46" t="s">
        <v>22</v>
      </c>
      <c r="I22" s="54" t="s">
        <v>23</v>
      </c>
      <c r="J22" s="54" t="s">
        <v>23</v>
      </c>
      <c r="K22" s="54" t="s">
        <v>23</v>
      </c>
      <c r="L22" s="55" t="s">
        <v>23</v>
      </c>
      <c r="M22" s="44" t="s">
        <v>24</v>
      </c>
      <c r="N22" s="44" t="s">
        <v>69</v>
      </c>
    </row>
    <row r="23" ht="25" customHeight="1" spans="1:14">
      <c r="A23" s="44" t="s">
        <v>36</v>
      </c>
      <c r="B23" s="45" t="s">
        <v>16</v>
      </c>
      <c r="C23" s="45" t="s">
        <v>17</v>
      </c>
      <c r="D23" s="45" t="s">
        <v>37</v>
      </c>
      <c r="E23" s="46" t="s">
        <v>38</v>
      </c>
      <c r="F23" s="46" t="s">
        <v>72</v>
      </c>
      <c r="G23" s="46" t="s">
        <v>73</v>
      </c>
      <c r="H23" s="45" t="s">
        <v>44</v>
      </c>
      <c r="I23" s="54" t="s">
        <v>23</v>
      </c>
      <c r="J23" s="54" t="s">
        <v>23</v>
      </c>
      <c r="K23" s="54" t="s">
        <v>23</v>
      </c>
      <c r="L23" s="55" t="s">
        <v>23</v>
      </c>
      <c r="M23" s="44" t="s">
        <v>24</v>
      </c>
      <c r="N23" s="44" t="s">
        <v>69</v>
      </c>
    </row>
    <row r="24" ht="25" customHeight="1" spans="1:14">
      <c r="A24" s="44" t="s">
        <v>36</v>
      </c>
      <c r="B24" s="45" t="s">
        <v>16</v>
      </c>
      <c r="C24" s="45" t="s">
        <v>17</v>
      </c>
      <c r="D24" s="45" t="s">
        <v>37</v>
      </c>
      <c r="E24" s="46" t="s">
        <v>38</v>
      </c>
      <c r="F24" s="46" t="s">
        <v>74</v>
      </c>
      <c r="G24" s="46" t="s">
        <v>75</v>
      </c>
      <c r="H24" s="45" t="s">
        <v>44</v>
      </c>
      <c r="I24" s="54" t="s">
        <v>23</v>
      </c>
      <c r="J24" s="54" t="s">
        <v>23</v>
      </c>
      <c r="K24" s="54" t="s">
        <v>23</v>
      </c>
      <c r="L24" s="55" t="s">
        <v>23</v>
      </c>
      <c r="M24" s="44" t="s">
        <v>24</v>
      </c>
      <c r="N24" s="44" t="s">
        <v>28</v>
      </c>
    </row>
    <row r="25" ht="25" customHeight="1" spans="1:14">
      <c r="A25" s="44" t="s">
        <v>36</v>
      </c>
      <c r="B25" s="45" t="s">
        <v>16</v>
      </c>
      <c r="C25" s="45" t="s">
        <v>17</v>
      </c>
      <c r="D25" s="45" t="s">
        <v>37</v>
      </c>
      <c r="E25" s="46" t="s">
        <v>38</v>
      </c>
      <c r="F25" s="46" t="s">
        <v>76</v>
      </c>
      <c r="G25" s="46" t="s">
        <v>77</v>
      </c>
      <c r="H25" s="46" t="s">
        <v>22</v>
      </c>
      <c r="I25" s="54" t="s">
        <v>23</v>
      </c>
      <c r="J25" s="54" t="s">
        <v>23</v>
      </c>
      <c r="K25" s="54" t="s">
        <v>23</v>
      </c>
      <c r="L25" s="55" t="s">
        <v>23</v>
      </c>
      <c r="M25" s="44" t="s">
        <v>24</v>
      </c>
      <c r="N25" s="44" t="s">
        <v>28</v>
      </c>
    </row>
    <row r="26" ht="24" customHeight="1" spans="1:14">
      <c r="A26" s="44" t="s">
        <v>36</v>
      </c>
      <c r="B26" s="45" t="s">
        <v>16</v>
      </c>
      <c r="C26" s="45" t="s">
        <v>17</v>
      </c>
      <c r="D26" s="45" t="s">
        <v>37</v>
      </c>
      <c r="E26" s="46" t="s">
        <v>38</v>
      </c>
      <c r="F26" s="46" t="s">
        <v>78</v>
      </c>
      <c r="G26" s="46" t="s">
        <v>79</v>
      </c>
      <c r="H26" s="46" t="s">
        <v>22</v>
      </c>
      <c r="I26" s="54" t="s">
        <v>23</v>
      </c>
      <c r="J26" s="54" t="s">
        <v>23</v>
      </c>
      <c r="K26" s="54" t="s">
        <v>23</v>
      </c>
      <c r="L26" s="55" t="s">
        <v>23</v>
      </c>
      <c r="M26" s="44" t="s">
        <v>24</v>
      </c>
      <c r="N26" s="44" t="s">
        <v>31</v>
      </c>
    </row>
    <row r="27" ht="25" customHeight="1" spans="1:14">
      <c r="A27" s="44" t="s">
        <v>36</v>
      </c>
      <c r="B27" s="45" t="s">
        <v>16</v>
      </c>
      <c r="C27" s="45" t="s">
        <v>17</v>
      </c>
      <c r="D27" s="45" t="s">
        <v>37</v>
      </c>
      <c r="E27" s="46" t="s">
        <v>38</v>
      </c>
      <c r="F27" s="46" t="s">
        <v>80</v>
      </c>
      <c r="G27" s="46" t="s">
        <v>81</v>
      </c>
      <c r="H27" s="45" t="s">
        <v>44</v>
      </c>
      <c r="I27" s="54" t="s">
        <v>23</v>
      </c>
      <c r="J27" s="54" t="s">
        <v>23</v>
      </c>
      <c r="K27" s="54" t="s">
        <v>23</v>
      </c>
      <c r="L27" s="55" t="s">
        <v>23</v>
      </c>
      <c r="M27" s="44" t="s">
        <v>24</v>
      </c>
      <c r="N27" s="44" t="s">
        <v>31</v>
      </c>
    </row>
    <row r="28" spans="5:5">
      <c r="E28" s="49"/>
    </row>
    <row r="29" spans="5:5">
      <c r="E29" s="49"/>
    </row>
    <row r="30" spans="5:5">
      <c r="E30" s="49"/>
    </row>
    <row r="31" spans="5:5">
      <c r="E31" s="49"/>
    </row>
    <row r="32" spans="5:5">
      <c r="E32" s="49"/>
    </row>
    <row r="33" spans="5:5">
      <c r="E33" s="49"/>
    </row>
    <row r="34" spans="5:5">
      <c r="E34" s="49"/>
    </row>
    <row r="35" spans="5:5">
      <c r="E35" s="49"/>
    </row>
    <row r="36" spans="5:5">
      <c r="E36" s="49"/>
    </row>
    <row r="37" spans="5:5">
      <c r="E37" s="49"/>
    </row>
    <row r="38" spans="5:5">
      <c r="E38" s="49"/>
    </row>
    <row r="39" spans="5:5">
      <c r="E39" s="49"/>
    </row>
    <row r="40" spans="5:5">
      <c r="E40" s="49"/>
    </row>
    <row r="41" spans="5:5">
      <c r="E41" s="49"/>
    </row>
    <row r="42" spans="5:5">
      <c r="E42" s="49"/>
    </row>
    <row r="43" spans="5:5">
      <c r="E43" s="49"/>
    </row>
    <row r="44" spans="5:5">
      <c r="E44" s="49"/>
    </row>
    <row r="45" spans="5:5">
      <c r="E45" s="49"/>
    </row>
    <row r="46" spans="5:5">
      <c r="E46" s="49"/>
    </row>
    <row r="47" spans="5:5">
      <c r="E47" s="49"/>
    </row>
    <row r="48" spans="5:5">
      <c r="E48" s="49"/>
    </row>
    <row r="49" spans="5:5">
      <c r="E49" s="49"/>
    </row>
    <row r="50" spans="5:5">
      <c r="E50" s="49"/>
    </row>
    <row r="51" spans="5:5">
      <c r="E51" s="49"/>
    </row>
    <row r="52" spans="5:5">
      <c r="E52" s="49"/>
    </row>
    <row r="53" spans="5:5">
      <c r="E53" s="49"/>
    </row>
    <row r="54" spans="5:5">
      <c r="E54" s="49"/>
    </row>
    <row r="55" spans="5:5">
      <c r="E55" s="49"/>
    </row>
    <row r="56" spans="5:5">
      <c r="E56" s="49"/>
    </row>
    <row r="57" spans="5:5">
      <c r="E57" s="49"/>
    </row>
    <row r="58" spans="5:5">
      <c r="E58" s="49"/>
    </row>
    <row r="59" spans="5:5">
      <c r="E59" s="49"/>
    </row>
    <row r="60" spans="5:5">
      <c r="E60" s="49"/>
    </row>
    <row r="61" spans="5:5">
      <c r="E61" s="49"/>
    </row>
    <row r="62" spans="5:5">
      <c r="E62" s="49"/>
    </row>
    <row r="63" spans="5:5">
      <c r="E63" s="49"/>
    </row>
    <row r="64" spans="5:5">
      <c r="E64" s="49"/>
    </row>
    <row r="65" spans="5:5">
      <c r="E65" s="49"/>
    </row>
    <row r="66" spans="5:5">
      <c r="E66" s="49"/>
    </row>
    <row r="67" spans="5:5">
      <c r="E67" s="49"/>
    </row>
    <row r="68" spans="5:5">
      <c r="E68" s="49"/>
    </row>
    <row r="69" spans="5:5">
      <c r="E69" s="59"/>
    </row>
  </sheetData>
  <sortState ref="A8:O10">
    <sortCondition ref="L8:L10"/>
  </sortState>
  <mergeCells count="1">
    <mergeCell ref="A1:N1"/>
  </mergeCells>
  <pageMargins left="0.944444444444444" right="0.236111111111111" top="1.14166666666667" bottom="0.472222222222222" header="0.511805555555556" footer="0.196527777777778"/>
  <pageSetup paperSize="8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L12"/>
  <sheetViews>
    <sheetView workbookViewId="0">
      <selection activeCell="K3" sqref="K3"/>
    </sheetView>
  </sheetViews>
  <sheetFormatPr defaultColWidth="9" defaultRowHeight="14.4"/>
  <cols>
    <col min="1" max="1" width="12" customWidth="1"/>
    <col min="2" max="2" width="11.6296296296296" customWidth="1"/>
    <col min="3" max="3" width="19.5" customWidth="1"/>
    <col min="4" max="4" width="14.25" customWidth="1"/>
    <col min="5" max="9" width="18.1296296296296" customWidth="1"/>
    <col min="10" max="10" width="13.6018518518519" customWidth="1"/>
    <col min="11" max="11" width="12.7314814814815" customWidth="1"/>
    <col min="12" max="12" width="15.1296296296296" customWidth="1"/>
  </cols>
  <sheetData>
    <row r="1" s="1" customFormat="1" ht="20.4" spans="1:12">
      <c r="A1" s="2" t="s">
        <v>82</v>
      </c>
      <c r="B1" s="3" t="s">
        <v>6</v>
      </c>
      <c r="C1" s="3" t="s">
        <v>83</v>
      </c>
      <c r="D1" s="3" t="s">
        <v>9</v>
      </c>
      <c r="E1" s="4" t="s">
        <v>10</v>
      </c>
      <c r="F1" s="5"/>
      <c r="G1" s="5"/>
      <c r="H1" s="5"/>
      <c r="I1" s="5"/>
      <c r="J1" s="22" t="s">
        <v>10</v>
      </c>
      <c r="K1" s="3" t="s">
        <v>11</v>
      </c>
      <c r="L1" s="23" t="s">
        <v>12</v>
      </c>
    </row>
    <row r="2" s="1" customFormat="1" ht="22" customHeight="1" spans="1:12">
      <c r="A2" s="6"/>
      <c r="B2" s="7"/>
      <c r="C2" s="7"/>
      <c r="D2" s="7"/>
      <c r="E2" s="8" t="s">
        <v>84</v>
      </c>
      <c r="F2" s="8" t="s">
        <v>85</v>
      </c>
      <c r="G2" s="8" t="s">
        <v>86</v>
      </c>
      <c r="H2" s="8" t="s">
        <v>87</v>
      </c>
      <c r="I2" s="24" t="s">
        <v>88</v>
      </c>
      <c r="J2" s="8"/>
      <c r="K2" s="7"/>
      <c r="L2" s="25"/>
    </row>
    <row r="3" s="1" customFormat="1" ht="30" customHeight="1" spans="1:12">
      <c r="A3" s="9">
        <v>1</v>
      </c>
      <c r="B3" s="10" t="s">
        <v>89</v>
      </c>
      <c r="C3" s="10" t="s">
        <v>90</v>
      </c>
      <c r="D3" s="10">
        <v>88</v>
      </c>
      <c r="E3" s="11">
        <v>77</v>
      </c>
      <c r="F3" s="12">
        <v>83</v>
      </c>
      <c r="G3" s="11">
        <v>89</v>
      </c>
      <c r="H3" s="12">
        <v>79</v>
      </c>
      <c r="I3" s="12">
        <v>80</v>
      </c>
      <c r="J3" s="26">
        <f>(F3+H3+I3)/3</f>
        <v>80.6666666666667</v>
      </c>
      <c r="K3" s="26">
        <f t="shared" ref="K3:K11" si="0">D3*0.4+J3*0.6</f>
        <v>83.6</v>
      </c>
      <c r="L3" s="27">
        <v>2</v>
      </c>
    </row>
    <row r="4" s="1" customFormat="1" ht="30" customHeight="1" spans="1:12">
      <c r="A4" s="13">
        <v>9</v>
      </c>
      <c r="B4" s="14" t="s">
        <v>91</v>
      </c>
      <c r="C4" s="14" t="s">
        <v>90</v>
      </c>
      <c r="D4" s="14">
        <v>82</v>
      </c>
      <c r="E4" s="15">
        <v>71</v>
      </c>
      <c r="F4" s="16">
        <v>81</v>
      </c>
      <c r="G4" s="15">
        <v>82</v>
      </c>
      <c r="H4" s="16">
        <v>77</v>
      </c>
      <c r="I4" s="16">
        <v>81</v>
      </c>
      <c r="J4" s="28">
        <f>(F4+H4+I4)/3</f>
        <v>79.6666666666667</v>
      </c>
      <c r="K4" s="28">
        <f t="shared" si="0"/>
        <v>80.6</v>
      </c>
      <c r="L4" s="29">
        <v>3</v>
      </c>
    </row>
    <row r="5" s="1" customFormat="1" ht="30" customHeight="1" spans="1:12">
      <c r="A5" s="17">
        <v>4</v>
      </c>
      <c r="B5" s="18" t="s">
        <v>92</v>
      </c>
      <c r="C5" s="18" t="s">
        <v>90</v>
      </c>
      <c r="D5" s="18">
        <v>79</v>
      </c>
      <c r="E5" s="19">
        <v>80</v>
      </c>
      <c r="F5" s="19">
        <v>97</v>
      </c>
      <c r="G5" s="20">
        <v>91</v>
      </c>
      <c r="H5" s="20">
        <v>89</v>
      </c>
      <c r="I5" s="20">
        <v>95</v>
      </c>
      <c r="J5" s="30">
        <f>(G5+H5+I5)/3</f>
        <v>91.6666666666667</v>
      </c>
      <c r="K5" s="30">
        <f t="shared" si="0"/>
        <v>86.6</v>
      </c>
      <c r="L5" s="31">
        <v>1</v>
      </c>
    </row>
    <row r="6" s="1" customFormat="1" ht="30" customHeight="1" spans="1:12">
      <c r="A6" s="9">
        <v>2</v>
      </c>
      <c r="B6" s="10" t="s">
        <v>93</v>
      </c>
      <c r="C6" s="10" t="s">
        <v>94</v>
      </c>
      <c r="D6" s="10">
        <v>87</v>
      </c>
      <c r="E6" s="11">
        <v>75</v>
      </c>
      <c r="F6" s="12">
        <v>86</v>
      </c>
      <c r="G6" s="11">
        <v>92</v>
      </c>
      <c r="H6" s="12">
        <v>88</v>
      </c>
      <c r="I6" s="12">
        <v>77</v>
      </c>
      <c r="J6" s="26">
        <f>(F6+H6+I6)/3</f>
        <v>83.6666666666667</v>
      </c>
      <c r="K6" s="26">
        <f t="shared" si="0"/>
        <v>85</v>
      </c>
      <c r="L6" s="27">
        <v>3</v>
      </c>
    </row>
    <row r="7" s="1" customFormat="1" ht="30" customHeight="1" spans="1:12">
      <c r="A7" s="13">
        <v>5</v>
      </c>
      <c r="B7" s="14" t="s">
        <v>95</v>
      </c>
      <c r="C7" s="14" t="s">
        <v>94</v>
      </c>
      <c r="D7" s="14">
        <v>80</v>
      </c>
      <c r="E7" s="15">
        <v>84</v>
      </c>
      <c r="F7" s="16">
        <v>96</v>
      </c>
      <c r="G7" s="16">
        <v>95</v>
      </c>
      <c r="H7" s="15">
        <v>96</v>
      </c>
      <c r="I7" s="16">
        <v>94</v>
      </c>
      <c r="J7" s="28">
        <f>(F7+G7+I7)/3</f>
        <v>95</v>
      </c>
      <c r="K7" s="28">
        <f t="shared" si="0"/>
        <v>89</v>
      </c>
      <c r="L7" s="32">
        <v>1</v>
      </c>
    </row>
    <row r="8" s="1" customFormat="1" ht="30" customHeight="1" spans="1:12">
      <c r="A8" s="17">
        <v>3</v>
      </c>
      <c r="B8" s="18" t="s">
        <v>96</v>
      </c>
      <c r="C8" s="18" t="s">
        <v>94</v>
      </c>
      <c r="D8" s="18">
        <v>82</v>
      </c>
      <c r="E8" s="19">
        <v>74</v>
      </c>
      <c r="F8" s="20">
        <v>89</v>
      </c>
      <c r="G8" s="20">
        <v>87</v>
      </c>
      <c r="H8" s="20">
        <v>80</v>
      </c>
      <c r="I8" s="19">
        <v>90</v>
      </c>
      <c r="J8" s="30">
        <f>(F8+G8+H8)/3</f>
        <v>85.3333333333333</v>
      </c>
      <c r="K8" s="30">
        <f t="shared" si="0"/>
        <v>84</v>
      </c>
      <c r="L8" s="33">
        <v>2</v>
      </c>
    </row>
    <row r="9" s="1" customFormat="1" ht="30" customHeight="1" spans="1:12">
      <c r="A9" s="9">
        <v>7</v>
      </c>
      <c r="B9" s="10" t="s">
        <v>97</v>
      </c>
      <c r="C9" s="10" t="s">
        <v>98</v>
      </c>
      <c r="D9" s="10">
        <v>86</v>
      </c>
      <c r="E9" s="11">
        <v>73</v>
      </c>
      <c r="F9" s="12">
        <v>84</v>
      </c>
      <c r="G9" s="11">
        <v>88</v>
      </c>
      <c r="H9" s="12">
        <v>83</v>
      </c>
      <c r="I9" s="12">
        <v>81</v>
      </c>
      <c r="J9" s="26">
        <f>(F9+H9+I9)/3</f>
        <v>82.6666666666667</v>
      </c>
      <c r="K9" s="26">
        <f t="shared" si="0"/>
        <v>84</v>
      </c>
      <c r="L9" s="34">
        <v>1</v>
      </c>
    </row>
    <row r="10" s="1" customFormat="1" ht="30" customHeight="1" spans="1:12">
      <c r="A10" s="13">
        <v>8</v>
      </c>
      <c r="B10" s="14" t="s">
        <v>99</v>
      </c>
      <c r="C10" s="14" t="s">
        <v>98</v>
      </c>
      <c r="D10" s="14">
        <v>85</v>
      </c>
      <c r="E10" s="15">
        <v>74</v>
      </c>
      <c r="F10" s="16">
        <v>78</v>
      </c>
      <c r="G10" s="15">
        <v>86</v>
      </c>
      <c r="H10" s="16">
        <v>82</v>
      </c>
      <c r="I10" s="16">
        <v>85</v>
      </c>
      <c r="J10" s="28">
        <f>(F10+H10+I10)/3</f>
        <v>81.6666666666667</v>
      </c>
      <c r="K10" s="28">
        <f t="shared" si="0"/>
        <v>83</v>
      </c>
      <c r="L10" s="29">
        <v>3</v>
      </c>
    </row>
    <row r="11" s="1" customFormat="1" ht="30" customHeight="1" spans="1:12">
      <c r="A11" s="17">
        <v>6</v>
      </c>
      <c r="B11" s="18" t="s">
        <v>100</v>
      </c>
      <c r="C11" s="18" t="s">
        <v>98</v>
      </c>
      <c r="D11" s="18">
        <v>83</v>
      </c>
      <c r="E11" s="19">
        <v>78</v>
      </c>
      <c r="F11" s="19">
        <v>90</v>
      </c>
      <c r="G11" s="20">
        <v>87</v>
      </c>
      <c r="H11" s="20">
        <v>84</v>
      </c>
      <c r="I11" s="20">
        <v>82</v>
      </c>
      <c r="J11" s="30">
        <f>(G11+H11+I11)/3</f>
        <v>84.3333333333333</v>
      </c>
      <c r="K11" s="30">
        <f t="shared" si="0"/>
        <v>83.8</v>
      </c>
      <c r="L11" s="35">
        <v>2</v>
      </c>
    </row>
    <row r="12" ht="39" customHeight="1" spans="1:11">
      <c r="A12" s="21" t="s">
        <v>101</v>
      </c>
      <c r="B12" s="21"/>
      <c r="C12" s="21"/>
      <c r="D12" s="21"/>
      <c r="E12" s="21"/>
      <c r="F12" s="21"/>
      <c r="G12" s="21"/>
      <c r="H12" s="21"/>
      <c r="I12" s="21"/>
      <c r="J12" s="21"/>
      <c r="K12" s="21"/>
    </row>
  </sheetData>
  <mergeCells count="9">
    <mergeCell ref="E1:I1"/>
    <mergeCell ref="A12:K12"/>
    <mergeCell ref="A1:A2"/>
    <mergeCell ref="B1:B2"/>
    <mergeCell ref="C1:C2"/>
    <mergeCell ref="D1:D2"/>
    <mergeCell ref="J1:J2"/>
    <mergeCell ref="K1:K2"/>
    <mergeCell ref="L1:L2"/>
  </mergeCells>
  <pageMargins left="0.236111111111111" right="0.0784722222222222" top="1" bottom="1" header="0.511805555555556" footer="0.511805555555556"/>
  <pageSetup paperSize="9" scale="77" orientation="landscape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4"/>
  <sheetData/>
  <pageMargins left="0.75" right="0.75" top="1" bottom="1" header="0.511805555555556" footer="0.511805555555556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赵昊睿</dc:creator>
  <cp:lastModifiedBy>Administrator</cp:lastModifiedBy>
  <dcterms:created xsi:type="dcterms:W3CDTF">2020-09-10T02:03:00Z</dcterms:created>
  <dcterms:modified xsi:type="dcterms:W3CDTF">2024-12-11T03:31:24Z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2052-12.1.0.19302</vt:lpwstr>
  </property>
  <property fmtid="{D5CDD505-2E9C-101B-9397-08002B2CF9AE}" pid="3" name="ICV">
    <vt:lpwstr>AEBF7E8B9CE345128703A92173102DF8</vt:lpwstr>
  </property>
</Properties>
</file>